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f11\d\budget_c\Budget_2023\Отчет 31122023\ZaVTOBS\"/>
    </mc:Choice>
  </mc:AlternateContent>
  <bookViews>
    <workbookView xWindow="0" yWindow="0" windowWidth="25950" windowHeight="11175" activeTab="2"/>
  </bookViews>
  <sheets>
    <sheet name="Pril7" sheetId="1" r:id="rId1"/>
    <sheet name="Pril7A" sheetId="5" r:id="rId2"/>
    <sheet name="Pril8" sheetId="3" r:id="rId3"/>
  </sheets>
  <externalReferences>
    <externalReference r:id="rId4"/>
    <externalReference r:id="rId5"/>
    <externalReference r:id="rId6"/>
  </externalReferences>
  <definedNames>
    <definedName name="GROUPS">[1]Groups!$A$1:$A$27</definedName>
    <definedName name="GROUPS2">[1]Groups!$A$1:$B$27</definedName>
    <definedName name="OP_LIST">[1]list!$A$281:$A$304</definedName>
    <definedName name="OP_LIST2">[1]list!$A$281:$B$304</definedName>
    <definedName name="PRBK">[1]list!$A$421:$B$709</definedName>
    <definedName name="в">[2]list!$A$281:$A$304</definedName>
    <definedName name="з">[3]list!$A$281:$A$304</definedName>
    <definedName name="_xlnm.Print_Titles" localSheetId="1">Pril7A!$6:$6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5" l="1"/>
  <c r="D12" i="5" l="1"/>
  <c r="D27" i="5"/>
  <c r="D19" i="5" l="1"/>
  <c r="C27" i="5"/>
  <c r="C19" i="5"/>
  <c r="C12" i="5"/>
  <c r="C11" i="5" l="1"/>
  <c r="D11" i="5"/>
  <c r="D20" i="1"/>
  <c r="C13" i="3" l="1"/>
  <c r="D8" i="3"/>
  <c r="C8" i="3"/>
  <c r="C16" i="1"/>
  <c r="D16" i="1"/>
  <c r="C22" i="3" l="1"/>
  <c r="D22" i="3"/>
  <c r="C20" i="1" l="1"/>
  <c r="D7" i="5" l="1"/>
</calcChain>
</file>

<file path=xl/sharedStrings.xml><?xml version="1.0" encoding="utf-8"?>
<sst xmlns="http://schemas.openxmlformats.org/spreadsheetml/2006/main" count="109" uniqueCount="83">
  <si>
    <t>Приложение №8</t>
  </si>
  <si>
    <t xml:space="preserve"> ОТЧЕТ НА ПЛАН -СМЕТКА </t>
  </si>
  <si>
    <t>ЗА ПРИХОДИТЕ И НАЧИСЛЕНИТЕ РАЗХОДИ</t>
  </si>
  <si>
    <t>ПО ЧЛ.66, АЛ.1 ОТ ЗАКОНА ЗА МЕСТНИТЕ ДАНЪЦИ И ТАКСИ</t>
  </si>
  <si>
    <t>№</t>
  </si>
  <si>
    <t>План сметка за необходимите разходи на Община В.Търново съгл. чл.66,ал.1 от ЗМДТ</t>
  </si>
  <si>
    <t>І</t>
  </si>
  <si>
    <t>П Р И Х О Д И в т.ч.:</t>
  </si>
  <si>
    <t>ПРИХОДИ от такса "Битови отпадъци"</t>
  </si>
  <si>
    <t>ІІ</t>
  </si>
  <si>
    <t>РАЗХОДИ общо за Община В.Търново от тях:</t>
  </si>
  <si>
    <t>2.</t>
  </si>
  <si>
    <t>2.1.</t>
  </si>
  <si>
    <t>2.2.</t>
  </si>
  <si>
    <t>Приложение №7</t>
  </si>
  <si>
    <t xml:space="preserve">план </t>
  </si>
  <si>
    <t>отчет</t>
  </si>
  <si>
    <t xml:space="preserve"> - за осигуряване на съдове за съхраняване на битовите отпадъци - контейнери, кофи и други </t>
  </si>
  <si>
    <t xml:space="preserve"> - за събиране, включително разделно на битовите отпадъци и транспортирането им до депата или други инсталации и съоръжения за третирането им </t>
  </si>
  <si>
    <t xml:space="preserve"> - за проучване, проектиране, изграждане, поддържане, експлоатация, закриване и мониторинг на депата за битови отпадъци или други инсталации или съоръжения за обезвреждане, рециклиране и оползотворяване на битови отпадъци, включително отчисленията по чл. 60 и 64 от Закона за управление на отпадъците </t>
  </si>
  <si>
    <t xml:space="preserve"> - за почистване на уличните платна, площадите, алеите, парковите и другите територии от населените места, предназначени за обществено ползване </t>
  </si>
  <si>
    <t>2. Разпределение на разходите и др. плащания от план-сметката в бюджета/отчета за касово изпълнение на бюджета на общината за 2021 г. по позиции от ЕБК:</t>
  </si>
  <si>
    <t xml:space="preserve"> - в дейност 623 "Чистота"</t>
  </si>
  <si>
    <t>в т. ч. за капиталови разходи</t>
  </si>
  <si>
    <t xml:space="preserve"> - в дейност 627 "Управление на дейностите по отпадъци"</t>
  </si>
  <si>
    <t xml:space="preserve"> - по §§ 61-00 - за отчисленията по чл. 60 и 64 от Закона за управление на отпадъците </t>
  </si>
  <si>
    <t xml:space="preserve"> - по §§ 93-36  - за отчисленията по чл. 60 и 64 от Закона за управление на отпадъците (в случаите, когато общината е собственик на депото) </t>
  </si>
  <si>
    <t xml:space="preserve"> - по §§ 37-00  - за внесен ДДС</t>
  </si>
  <si>
    <t xml:space="preserve"> - по други позициии от ЕБК (посочват се изрично със съответния размер на всяко плащане): § § 95-09</t>
  </si>
  <si>
    <t>Приложение № 7A</t>
  </si>
  <si>
    <t>Приходи от местни данъци и неданъчни приходи</t>
  </si>
  <si>
    <t>I.</t>
  </si>
  <si>
    <t>Събиране на битовите отпадъци и транспортирането им до инсталации и съоръжения за третирането им, както и осигуряване на съдове за събиране на битовите отпадъци, с изключение на разделното събиране, предварителното съхраняване и транспортирането на битовите отпадъци, попадащи в управлението на масово разпространени отпадъци по Закона за управление на отпадъците - за услугата по чл. 62, т. 1;</t>
  </si>
  <si>
    <t>Договор Нелсън Чистота - гр. Велико Търново, с.Шереметя, с.М.Чифлик и с.Шереметя</t>
  </si>
  <si>
    <t>Нови контейнери за кметствата , кошчета за отпадъци, ремонт , монтаж.</t>
  </si>
  <si>
    <t>Сметосъбиране и сметоизвозване</t>
  </si>
  <si>
    <t>II.</t>
  </si>
  <si>
    <t>Третиране на битови отпадъци, необхванати в управлението на масово разпространените отпадъци, както и проучване, проектиране, изграждане, поддържане, експлоатация, закриване и мониторинг на депата за битови отпадъци и/или други инсталации или съоръжения за оползотворяване и/или обезвреждане на битови отпадъци - за услугата по чл. 62, т. 2;</t>
  </si>
  <si>
    <t>Поддръжка и следексплотационен мониторинг на депата в с.Шереметя,гр.Дебелец и гр.Килифарево</t>
  </si>
  <si>
    <t xml:space="preserve">Изграждане и експлоатация на площадка за управление на строителните отпадъци </t>
  </si>
  <si>
    <t>Почистване на нерегламентирани замърсявания</t>
  </si>
  <si>
    <t>Отчисления чл.60 от ЗУО</t>
  </si>
  <si>
    <t>Отчисления чл.64 от ЗУО</t>
  </si>
  <si>
    <t>Разходи за управление на отпадъците съгласно ЗУО</t>
  </si>
  <si>
    <t>Разходи за експлоатация на РСУО</t>
  </si>
  <si>
    <t>III.</t>
  </si>
  <si>
    <t xml:space="preserve"> Поддържане на чистотата на уличните платна, площадите, алеите, парковите и другите територии от населените места и селищните образувания в общината, предназначени за обществено ползване - за услугата по чл. 62, т. 3.</t>
  </si>
  <si>
    <t>Почистване на територии за обществено ползване в гр.Велико Търново</t>
  </si>
  <si>
    <t>Почистване на озеленени територии за обществено ползване в гр.Велико Търново</t>
  </si>
  <si>
    <t>Почистване на територии за обществено ползване в кметствата на самостоятелен бюджет</t>
  </si>
  <si>
    <t>Почистване на озеленени територии за обществено ползване, гробищни паркове и четвъртокласна пътна мрежа в кметствата на самостоятелен бюджет</t>
  </si>
  <si>
    <t xml:space="preserve"> Почистване на улични платна, площади,алеи,паркове и др.територии за обществено ползване, гробищни паркове и четвъртокласна пътна мрежа в кметствата на общината.</t>
  </si>
  <si>
    <t>Снегопочистване гр.Велико Търново и кметства</t>
  </si>
  <si>
    <t>Приходи от данъци и неданъчни приходи и др.приходи</t>
  </si>
  <si>
    <t xml:space="preserve"> ПРЕЗ 2023 ГОДИНА ЗА ДЕЙНОСТ "ЧИСТОТА" </t>
  </si>
  <si>
    <t>ПЪРВОНАЧАЛЕН ПЛАН 2023 Г.</t>
  </si>
  <si>
    <t>ОТЧЕТ НА НАЧИСЛЕНА ОСНОВА 2023 Г.</t>
  </si>
  <si>
    <t>ПЪРВОНАЧАЛЕН ПЛАН 2023</t>
  </si>
  <si>
    <t>Отчет на начислена основа 2023 г.</t>
  </si>
  <si>
    <t xml:space="preserve">Отчет за 2023г. по дейност ЧИСТОТА     </t>
  </si>
  <si>
    <t>Информация за изпълнението на план-сметката по чл. 66 (в сила до 1.01.2023 г.) от Закона за местните данъци и такси (ЗМДТ) за 2023 г.</t>
  </si>
  <si>
    <t>1. Стойност на одобрената план-сметката за необходимите разходи по чл. 66 от ЗМДТ за 2023 г. и касово изпълнение към 31.12.2023 г. (лв), в т.ч.:</t>
  </si>
  <si>
    <t>ОП "Зелени системи" - населени места+биоразградими</t>
  </si>
  <si>
    <t xml:space="preserve">         Изготвил: Стела Цанкова</t>
  </si>
  <si>
    <t xml:space="preserve">                         (име, фамилия, подпис)</t>
  </si>
  <si>
    <t xml:space="preserve">                         тел. за контакт: 062/619458</t>
  </si>
  <si>
    <t xml:space="preserve">                         е - mail: mayorvt@vt.bia-bg.com</t>
  </si>
  <si>
    <t>инж. Даниел Панов</t>
  </si>
  <si>
    <t>Кмет на Община Велико Търново</t>
  </si>
  <si>
    <t>Съгласувал:</t>
  </si>
  <si>
    <t>Сн. Данева - Иванова</t>
  </si>
  <si>
    <t>М. Маринов</t>
  </si>
  <si>
    <t>Директор дирекция БФ</t>
  </si>
  <si>
    <t>Д. Данчева</t>
  </si>
  <si>
    <t>Гл. счетоводител</t>
  </si>
  <si>
    <t>Изготвил:</t>
  </si>
  <si>
    <t>Стела Цанкова , ст. експерт</t>
  </si>
  <si>
    <t>Дирекция БФ</t>
  </si>
  <si>
    <r>
      <rPr>
        <b/>
        <sz val="12"/>
        <color indexed="8"/>
        <rFont val="Times New Roman"/>
        <family val="1"/>
        <charset val="204"/>
      </rPr>
      <t>Забележки:</t>
    </r>
    <r>
      <rPr>
        <sz val="12"/>
        <color indexed="8"/>
        <rFont val="Times New Roman"/>
        <family val="1"/>
        <charset val="204"/>
      </rPr>
      <t xml:space="preserve"> 1. За целите на справката всички данни се посочват с положителна стойност (със знак "+").
                      2. Данните в справката са на касова основа.
                      3. В клетка "- по други позиции от ЕБК" се изброяват други бюджетни позиции, по които има плащания в съответствие с приетата план-сметка за 2023 г. и Решението на Общинския съвет, прието на основание § 60 от ПЗР на ЗИД на ДОПК (ДВ, бр. 100/2022 г.), като за всяка една от позициите се посочва отделно размерът на плащането по нея.
                      4. Като прикачен файл в ИСО се прикачва и сканиран препис от Решението на Общинския съвет, прието на основание § 60 от ПЗР на ЗИД на ДОПК (ДВ, бр. 100/2022 г.) За целта от падащия списък на екрана за прикачване на файлове се избира вид на файла  „Други“, като наименованието на файла задължително следва да съдържа кода на общината по ЕБК.             
                   </t>
    </r>
  </si>
  <si>
    <t>Зам. - кмет ФСД</t>
  </si>
  <si>
    <t xml:space="preserve"> </t>
  </si>
  <si>
    <t>Зорница Кънчева-Миладинова</t>
  </si>
  <si>
    <t>Гл. експерт, Отдел ЕЧО</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</si>
</sst>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11"/>
      <color indexed="8"/>
      <name val="Calibri"/>
      <family val="2"/>
    </font>
    <font>
      <b/>
      <sz val="12"/>
      <name val="Times New Roman"/>
      <family val="1"/>
      <charset val="204"/>
    </font>
    <font>
      <b/>
      <sz val="12"/>
      <name val="Arial"/>
      <family val="2"/>
      <charset val="204"/>
    </font>
    <font>
      <sz val="12"/>
      <name val="Times New Roman"/>
      <family val="1"/>
      <charset val="204"/>
    </font>
    <font>
      <b/>
      <sz val="12"/>
      <color indexed="10"/>
      <name val="Times New Roman"/>
      <family val="1"/>
      <charset val="204"/>
    </font>
    <font>
      <i/>
      <sz val="12"/>
      <name val="Times New Roman"/>
      <family val="1"/>
      <charset val="204"/>
    </font>
    <font>
      <sz val="12"/>
      <color indexed="8"/>
      <name val="Times New Roman"/>
      <family val="1"/>
      <charset val="204"/>
    </font>
    <font>
      <sz val="12"/>
      <color rgb="FF000000"/>
      <name val="Times New Roman"/>
      <family val="1"/>
      <charset val="204"/>
    </font>
    <font>
      <b/>
      <sz val="12"/>
      <color theme="1"/>
      <name val="Times New Roman"/>
      <family val="1"/>
      <charset val="204"/>
    </font>
    <font>
      <i/>
      <sz val="12"/>
      <color theme="1"/>
      <name val="Times New Roman"/>
      <family val="1"/>
      <charset val="204"/>
    </font>
    <font>
      <sz val="12"/>
      <color theme="1"/>
      <name val="Times New Roman"/>
      <family val="1"/>
      <charset val="204"/>
    </font>
    <font>
      <b/>
      <sz val="11"/>
      <color theme="1"/>
      <name val="Times New Roman"/>
      <family val="1"/>
      <charset val="204"/>
    </font>
    <font>
      <u/>
      <sz val="11"/>
      <color theme="1"/>
      <name val="Times New Roman"/>
      <family val="1"/>
      <charset val="204"/>
    </font>
    <font>
      <sz val="11"/>
      <color theme="1"/>
      <name val="Times New Roman"/>
      <family val="1"/>
      <charset val="204"/>
    </font>
    <font>
      <sz val="11"/>
      <color rgb="FFFF0000"/>
      <name val="Times New Roman"/>
      <family val="1"/>
      <charset val="204"/>
    </font>
    <font>
      <b/>
      <sz val="12"/>
      <color indexed="8"/>
      <name val="Times New Roman"/>
      <family val="1"/>
      <charset val="204"/>
    </font>
    <font>
      <sz val="8"/>
      <name val="Arial"/>
      <family val="2"/>
      <charset val="204"/>
    </font>
    <font>
      <b/>
      <sz val="8"/>
      <name val="Arial"/>
      <family val="2"/>
      <charset val="204"/>
    </font>
    <font>
      <b/>
      <sz val="10"/>
      <name val="Arial"/>
      <family val="2"/>
      <charset val="204"/>
    </font>
    <font>
      <sz val="10"/>
      <name val="Arial"/>
      <family val="2"/>
      <charset val="204"/>
    </font>
    <font>
      <b/>
      <sz val="10"/>
      <color rgb="FF000000"/>
      <name val="Times New Roman"/>
      <family val="1"/>
      <charset val="204"/>
    </font>
    <font>
      <sz val="10"/>
      <color rgb="FF000000"/>
      <name val="Times New Roman"/>
      <family val="1"/>
      <charset val="204"/>
    </font>
    <font>
      <sz val="10"/>
      <name val="Times New Roman"/>
      <family val="1"/>
      <charset val="204"/>
    </font>
    <font>
      <i/>
      <sz val="10"/>
      <name val="Arial"/>
      <family val="2"/>
      <charset val="204"/>
    </font>
    <font>
      <b/>
      <sz val="11"/>
      <color theme="1"/>
      <name val="Calibri"/>
      <family val="2"/>
      <charset val="204"/>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0" fontId="2" fillId="0" borderId="0"/>
    <xf numFmtId="0" fontId="1" fillId="0" borderId="0"/>
    <xf numFmtId="0" fontId="4" fillId="0" borderId="0"/>
    <xf numFmtId="0" fontId="2" fillId="0" borderId="0"/>
    <xf numFmtId="0" fontId="2" fillId="0" borderId="0"/>
  </cellStyleXfs>
  <cellXfs count="149">
    <xf numFmtId="0" fontId="0" fillId="0" borderId="0" xfId="0"/>
    <xf numFmtId="0" fontId="7" fillId="0" borderId="0" xfId="1" applyFont="1"/>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7" fillId="0" borderId="1" xfId="1" applyFont="1" applyBorder="1" applyAlignment="1">
      <alignment horizontal="center" vertical="top"/>
    </xf>
    <xf numFmtId="0" fontId="5" fillId="0" borderId="2" xfId="1" applyFont="1" applyBorder="1" applyAlignment="1">
      <alignment horizontal="center" vertical="top" wrapText="1"/>
    </xf>
    <xf numFmtId="0" fontId="5" fillId="0" borderId="3" xfId="1" applyFont="1" applyBorder="1" applyAlignment="1">
      <alignment horizontal="center" vertical="top"/>
    </xf>
    <xf numFmtId="0" fontId="5" fillId="0" borderId="4" xfId="1" applyFont="1" applyBorder="1"/>
    <xf numFmtId="3" fontId="5" fillId="0" borderId="4" xfId="1" applyNumberFormat="1" applyFont="1" applyBorder="1" applyAlignment="1">
      <alignment horizontal="right"/>
    </xf>
    <xf numFmtId="0" fontId="7" fillId="0" borderId="3" xfId="1" applyFont="1" applyBorder="1" applyAlignment="1">
      <alignment horizontal="center" vertical="top"/>
    </xf>
    <xf numFmtId="0" fontId="7" fillId="0" borderId="4" xfId="1" applyFont="1" applyBorder="1" applyAlignment="1">
      <alignment vertical="top" wrapText="1"/>
    </xf>
    <xf numFmtId="0" fontId="5" fillId="0" borderId="3" xfId="1" applyFont="1" applyBorder="1" applyAlignment="1">
      <alignment horizontal="center"/>
    </xf>
    <xf numFmtId="0" fontId="7" fillId="0" borderId="3" xfId="1" applyFont="1" applyBorder="1" applyAlignment="1">
      <alignment horizontal="right"/>
    </xf>
    <xf numFmtId="3" fontId="7" fillId="0" borderId="4" xfId="1" applyNumberFormat="1" applyFont="1" applyBorder="1" applyAlignment="1">
      <alignment horizontal="right"/>
    </xf>
    <xf numFmtId="0" fontId="7" fillId="0" borderId="0" xfId="1" applyFont="1" applyBorder="1"/>
    <xf numFmtId="3" fontId="7" fillId="0" borderId="4" xfId="1" applyNumberFormat="1" applyFont="1" applyBorder="1"/>
    <xf numFmtId="0" fontId="7" fillId="0" borderId="0" xfId="2" applyFont="1" applyAlignment="1">
      <alignment wrapText="1"/>
    </xf>
    <xf numFmtId="0" fontId="5" fillId="0" borderId="0" xfId="1" applyFont="1" applyAlignment="1">
      <alignment horizontal="right"/>
    </xf>
    <xf numFmtId="0" fontId="9" fillId="0" borderId="0" xfId="0" applyFont="1" applyFill="1"/>
    <xf numFmtId="0" fontId="5" fillId="0" borderId="0" xfId="1" applyFont="1" applyAlignment="1"/>
    <xf numFmtId="0" fontId="3" fillId="0" borderId="0" xfId="3" applyFont="1" applyFill="1" applyAlignment="1">
      <alignment horizontal="right"/>
    </xf>
    <xf numFmtId="3" fontId="5" fillId="0" borderId="4" xfId="1" applyNumberFormat="1" applyFont="1" applyFill="1" applyBorder="1" applyAlignment="1">
      <alignment horizontal="right"/>
    </xf>
    <xf numFmtId="3" fontId="7" fillId="0" borderId="4" xfId="1" applyNumberFormat="1" applyFont="1" applyFill="1" applyBorder="1" applyAlignment="1">
      <alignment horizontal="right" wrapText="1"/>
    </xf>
    <xf numFmtId="3" fontId="7" fillId="0" borderId="4" xfId="1" applyNumberFormat="1" applyFont="1" applyFill="1" applyBorder="1" applyAlignment="1">
      <alignment wrapText="1"/>
    </xf>
    <xf numFmtId="0" fontId="5" fillId="0" borderId="0" xfId="5" applyFont="1" applyFill="1"/>
    <xf numFmtId="0" fontId="10" fillId="0" borderId="0" xfId="0" applyFont="1" applyFill="1" applyAlignment="1">
      <alignment horizontal="center" vertical="center"/>
    </xf>
    <xf numFmtId="3" fontId="10" fillId="0" borderId="0" xfId="0" applyNumberFormat="1" applyFont="1" applyFill="1" applyAlignment="1">
      <alignment vertical="center"/>
    </xf>
    <xf numFmtId="0" fontId="10" fillId="0" borderId="0" xfId="0" applyFont="1" applyFill="1"/>
    <xf numFmtId="0" fontId="7" fillId="0" borderId="0" xfId="6" applyFont="1"/>
    <xf numFmtId="0" fontId="11" fillId="0" borderId="0" xfId="0" applyFont="1" applyAlignment="1">
      <alignment vertical="center"/>
    </xf>
    <xf numFmtId="0" fontId="12" fillId="0" borderId="0" xfId="0" applyFont="1" applyFill="1"/>
    <xf numFmtId="0" fontId="13" fillId="0" borderId="0" xfId="0" applyFont="1" applyFill="1"/>
    <xf numFmtId="0" fontId="14" fillId="0" borderId="0" xfId="0" applyFont="1" applyFill="1"/>
    <xf numFmtId="0" fontId="14" fillId="0" borderId="0" xfId="0" applyFont="1" applyFill="1" applyAlignment="1">
      <alignment horizontal="left"/>
    </xf>
    <xf numFmtId="0" fontId="13" fillId="0" borderId="0" xfId="0" applyFont="1" applyFill="1" applyAlignment="1">
      <alignment horizontal="left"/>
    </xf>
    <xf numFmtId="0" fontId="13" fillId="0" borderId="0" xfId="0" applyFont="1"/>
    <xf numFmtId="0" fontId="0" fillId="0" borderId="0" xfId="0" applyProtection="1"/>
    <xf numFmtId="0" fontId="5" fillId="0" borderId="0" xfId="0" applyFont="1" applyAlignment="1" applyProtection="1">
      <alignment horizontal="right"/>
    </xf>
    <xf numFmtId="0" fontId="0" fillId="0" borderId="0" xfId="0" applyBorder="1" applyProtection="1"/>
    <xf numFmtId="0" fontId="7" fillId="0" borderId="0" xfId="0" applyFont="1" applyAlignment="1" applyProtection="1">
      <alignment wrapText="1"/>
    </xf>
    <xf numFmtId="0" fontId="15" fillId="2" borderId="9" xfId="0" applyFont="1" applyFill="1" applyBorder="1" applyAlignment="1" applyProtection="1">
      <alignment horizontal="left" vertical="center" wrapText="1"/>
    </xf>
    <xf numFmtId="0" fontId="15" fillId="2" borderId="5" xfId="0" applyFont="1" applyFill="1" applyBorder="1" applyAlignment="1" applyProtection="1">
      <alignment vertical="center" wrapText="1"/>
    </xf>
    <xf numFmtId="0" fontId="16" fillId="2" borderId="9"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3" fontId="15" fillId="3" borderId="9" xfId="0" applyNumberFormat="1" applyFont="1" applyFill="1" applyBorder="1" applyAlignment="1" applyProtection="1">
      <alignment wrapText="1"/>
    </xf>
    <xf numFmtId="3" fontId="15" fillId="3" borderId="4" xfId="0" applyNumberFormat="1" applyFont="1" applyFill="1" applyBorder="1" applyAlignment="1" applyProtection="1">
      <alignment wrapText="1"/>
    </xf>
    <xf numFmtId="2" fontId="17" fillId="0" borderId="0" xfId="0" applyNumberFormat="1" applyFont="1" applyBorder="1" applyAlignment="1" applyProtection="1">
      <alignment wrapText="1"/>
    </xf>
    <xf numFmtId="3" fontId="17" fillId="4" borderId="16" xfId="0" applyNumberFormat="1" applyFont="1" applyFill="1" applyBorder="1" applyAlignment="1" applyProtection="1">
      <alignment wrapText="1"/>
      <protection locked="0"/>
    </xf>
    <xf numFmtId="3" fontId="17" fillId="0" borderId="9" xfId="0" applyNumberFormat="1" applyFont="1" applyBorder="1" applyAlignment="1" applyProtection="1">
      <alignment wrapText="1"/>
      <protection locked="0"/>
    </xf>
    <xf numFmtId="3" fontId="15" fillId="3" borderId="7" xfId="0" applyNumberFormat="1" applyFont="1" applyFill="1" applyBorder="1" applyAlignment="1" applyProtection="1">
      <alignment wrapText="1"/>
    </xf>
    <xf numFmtId="2" fontId="17" fillId="4" borderId="17" xfId="0" applyNumberFormat="1" applyFont="1" applyFill="1" applyBorder="1" applyAlignment="1" applyProtection="1">
      <alignment wrapText="1"/>
      <protection locked="0"/>
    </xf>
    <xf numFmtId="3" fontId="17" fillId="3" borderId="4" xfId="0" applyNumberFormat="1" applyFont="1" applyFill="1" applyBorder="1" applyAlignment="1" applyProtection="1">
      <alignment wrapText="1"/>
    </xf>
    <xf numFmtId="2" fontId="17" fillId="4" borderId="16" xfId="0" applyNumberFormat="1" applyFont="1" applyFill="1" applyBorder="1" applyAlignment="1" applyProtection="1">
      <alignment wrapText="1"/>
      <protection locked="0"/>
    </xf>
    <xf numFmtId="2" fontId="17" fillId="4" borderId="4" xfId="0" applyNumberFormat="1" applyFont="1" applyFill="1" applyBorder="1" applyAlignment="1" applyProtection="1">
      <alignment wrapText="1"/>
      <protection locked="0"/>
    </xf>
    <xf numFmtId="2" fontId="17" fillId="4" borderId="9" xfId="0" applyNumberFormat="1" applyFont="1" applyFill="1" applyBorder="1" applyAlignment="1" applyProtection="1">
      <alignment wrapText="1"/>
      <protection locked="0"/>
    </xf>
    <xf numFmtId="0" fontId="17" fillId="4" borderId="0" xfId="0" applyFont="1" applyFill="1" applyBorder="1" applyAlignment="1" applyProtection="1">
      <alignment horizontal="left" vertical="center" wrapText="1"/>
    </xf>
    <xf numFmtId="2" fontId="18" fillId="4" borderId="21" xfId="0" applyNumberFormat="1" applyFont="1" applyFill="1" applyBorder="1" applyAlignment="1" applyProtection="1">
      <alignment wrapText="1"/>
    </xf>
    <xf numFmtId="2" fontId="18" fillId="4" borderId="4" xfId="0" applyNumberFormat="1" applyFont="1" applyFill="1" applyBorder="1" applyAlignment="1" applyProtection="1">
      <alignment wrapText="1"/>
    </xf>
    <xf numFmtId="0" fontId="14" fillId="0" borderId="0" xfId="0" applyFont="1" applyAlignment="1" applyProtection="1">
      <alignment horizontal="left"/>
    </xf>
    <xf numFmtId="0" fontId="12" fillId="0" borderId="0" xfId="0" applyFont="1" applyProtection="1">
      <protection locked="0"/>
    </xf>
    <xf numFmtId="0" fontId="7" fillId="0" borderId="0" xfId="0" applyFont="1" applyAlignment="1" applyProtection="1">
      <alignment horizontal="left" vertical="top"/>
      <protection locked="0"/>
    </xf>
    <xf numFmtId="0" fontId="7" fillId="0" borderId="0" xfId="0" applyFont="1" applyProtection="1">
      <protection locked="0"/>
    </xf>
    <xf numFmtId="0" fontId="7" fillId="0" borderId="22" xfId="1" applyFont="1" applyBorder="1" applyAlignment="1">
      <alignment horizontal="right"/>
    </xf>
    <xf numFmtId="0" fontId="7" fillId="0" borderId="23" xfId="1" applyFont="1" applyBorder="1" applyAlignment="1">
      <alignment vertical="top" wrapText="1"/>
    </xf>
    <xf numFmtId="0" fontId="7" fillId="0" borderId="23" xfId="1" applyFont="1" applyBorder="1"/>
    <xf numFmtId="0" fontId="14" fillId="0" borderId="0" xfId="0" applyFont="1" applyProtection="1"/>
    <xf numFmtId="0" fontId="7" fillId="0" borderId="18" xfId="1" applyFont="1" applyBorder="1"/>
    <xf numFmtId="0" fontId="20" fillId="0" borderId="20" xfId="1" applyFont="1" applyBorder="1" applyAlignment="1">
      <alignment horizontal="center" vertical="center"/>
    </xf>
    <xf numFmtId="0" fontId="22" fillId="0" borderId="24" xfId="1" applyFont="1" applyBorder="1" applyAlignment="1">
      <alignment horizontal="center" vertical="top"/>
    </xf>
    <xf numFmtId="0" fontId="23" fillId="0" borderId="7" xfId="1" applyFont="1" applyBorder="1" applyAlignment="1">
      <alignment horizontal="center" vertical="top"/>
    </xf>
    <xf numFmtId="0" fontId="2" fillId="0" borderId="7" xfId="1" applyFont="1" applyBorder="1" applyAlignment="1">
      <alignment horizontal="center" vertical="top"/>
    </xf>
    <xf numFmtId="0" fontId="22" fillId="0" borderId="7" xfId="1" applyFont="1" applyBorder="1" applyAlignment="1">
      <alignment horizontal="center"/>
    </xf>
    <xf numFmtId="0" fontId="24" fillId="0" borderId="4" xfId="0" applyFont="1" applyBorder="1" applyAlignment="1">
      <alignment vertical="center" wrapText="1"/>
    </xf>
    <xf numFmtId="3" fontId="24" fillId="4" borderId="4" xfId="0" applyNumberFormat="1" applyFont="1" applyFill="1" applyBorder="1" applyAlignment="1">
      <alignment horizontal="right" vertical="center" wrapText="1"/>
    </xf>
    <xf numFmtId="16" fontId="25" fillId="0" borderId="16" xfId="0" applyNumberFormat="1" applyFont="1" applyBorder="1" applyAlignment="1">
      <alignment horizontal="right" vertical="center" wrapText="1"/>
    </xf>
    <xf numFmtId="0" fontId="25" fillId="0" borderId="16" xfId="0" applyFont="1" applyBorder="1" applyAlignment="1">
      <alignment horizontal="right" vertical="center" wrapText="1"/>
    </xf>
    <xf numFmtId="0" fontId="25" fillId="0" borderId="14" xfId="0" applyFont="1" applyBorder="1" applyAlignment="1">
      <alignment horizontal="right" vertical="center" wrapText="1"/>
    </xf>
    <xf numFmtId="0" fontId="25" fillId="0" borderId="4" xfId="0" applyFont="1" applyBorder="1" applyAlignment="1">
      <alignment vertical="center" wrapText="1"/>
    </xf>
    <xf numFmtId="0" fontId="26" fillId="0" borderId="4" xfId="4" applyFont="1" applyFill="1" applyBorder="1" applyAlignment="1">
      <alignment horizontal="left" vertical="center" wrapText="1"/>
    </xf>
    <xf numFmtId="0" fontId="23" fillId="0" borderId="0" xfId="1" applyFont="1" applyBorder="1" applyAlignment="1">
      <alignment horizontal="right"/>
    </xf>
    <xf numFmtId="0" fontId="23" fillId="0" borderId="0" xfId="1" applyFont="1" applyBorder="1" applyAlignment="1">
      <alignment vertical="top" wrapText="1"/>
    </xf>
    <xf numFmtId="0" fontId="23" fillId="0" borderId="0" xfId="1" applyFont="1" applyBorder="1"/>
    <xf numFmtId="0" fontId="27" fillId="0" borderId="0" xfId="1" applyFont="1"/>
    <xf numFmtId="0" fontId="2" fillId="0" borderId="0" xfId="1" applyFont="1"/>
    <xf numFmtId="0" fontId="27" fillId="0" borderId="0" xfId="0" applyFont="1" applyAlignment="1"/>
    <xf numFmtId="3" fontId="23" fillId="0" borderId="4" xfId="1" applyNumberFormat="1" applyFont="1" applyBorder="1" applyAlignment="1">
      <alignment wrapText="1"/>
    </xf>
    <xf numFmtId="3" fontId="22" fillId="0" borderId="4" xfId="1" applyNumberFormat="1" applyFont="1" applyBorder="1" applyAlignment="1">
      <alignment horizontal="right"/>
    </xf>
    <xf numFmtId="3" fontId="25" fillId="4" borderId="4" xfId="0" applyNumberFormat="1" applyFont="1" applyFill="1" applyBorder="1" applyAlignment="1">
      <alignment horizontal="right" vertical="center" wrapText="1"/>
    </xf>
    <xf numFmtId="0" fontId="24" fillId="0" borderId="8" xfId="0" applyFont="1" applyBorder="1" applyAlignment="1">
      <alignment horizontal="right" vertical="center" wrapText="1"/>
    </xf>
    <xf numFmtId="0" fontId="24" fillId="0" borderId="7" xfId="0" applyFont="1" applyBorder="1" applyAlignment="1">
      <alignment horizontal="right" vertical="center" wrapText="1"/>
    </xf>
    <xf numFmtId="0" fontId="25" fillId="0" borderId="10" xfId="0" applyNumberFormat="1" applyFont="1" applyBorder="1" applyAlignment="1">
      <alignment horizontal="right" vertical="center" wrapText="1"/>
    </xf>
    <xf numFmtId="0" fontId="25" fillId="0" borderId="12" xfId="0" applyFont="1" applyBorder="1" applyAlignment="1">
      <alignment horizontal="right" vertical="center" wrapText="1"/>
    </xf>
    <xf numFmtId="0" fontId="24" fillId="0" borderId="9" xfId="0" applyFont="1" applyBorder="1" applyAlignment="1">
      <alignment horizontal="right" vertical="center" wrapText="1"/>
    </xf>
    <xf numFmtId="0" fontId="25" fillId="0" borderId="11" xfId="0" applyFont="1" applyBorder="1" applyAlignment="1">
      <alignment horizontal="right" vertical="center" wrapText="1"/>
    </xf>
    <xf numFmtId="0" fontId="25" fillId="0" borderId="10" xfId="0" applyFont="1" applyBorder="1" applyAlignment="1">
      <alignment horizontal="right" vertical="center" wrapText="1"/>
    </xf>
    <xf numFmtId="0" fontId="26" fillId="0" borderId="12" xfId="1" applyFont="1" applyBorder="1" applyAlignment="1">
      <alignment horizontal="right" vertical="center"/>
    </xf>
    <xf numFmtId="0" fontId="22" fillId="0" borderId="4" xfId="1" applyFont="1" applyBorder="1"/>
    <xf numFmtId="0" fontId="23" fillId="0" borderId="4" xfId="1" applyFont="1" applyBorder="1" applyAlignment="1">
      <alignment vertical="top" wrapText="1"/>
    </xf>
    <xf numFmtId="0" fontId="2" fillId="0" borderId="4" xfId="1" applyFont="1" applyBorder="1" applyAlignment="1">
      <alignment vertical="top" wrapText="1"/>
    </xf>
    <xf numFmtId="0" fontId="26" fillId="0" borderId="4" xfId="1" applyFont="1" applyBorder="1" applyAlignment="1">
      <alignment vertical="top" wrapText="1"/>
    </xf>
    <xf numFmtId="3" fontId="0" fillId="0" borderId="4" xfId="0" applyNumberFormat="1" applyBorder="1"/>
    <xf numFmtId="3" fontId="0" fillId="0" borderId="4" xfId="0" applyNumberFormat="1" applyBorder="1" applyAlignment="1">
      <alignment vertical="center"/>
    </xf>
    <xf numFmtId="3" fontId="0" fillId="0" borderId="0" xfId="0" applyNumberFormat="1"/>
    <xf numFmtId="3" fontId="26" fillId="4" borderId="4" xfId="1" applyNumberFormat="1" applyFont="1" applyFill="1" applyBorder="1" applyAlignment="1">
      <alignment horizontal="right" vertical="center"/>
    </xf>
    <xf numFmtId="3" fontId="28" fillId="0" borderId="4" xfId="0" applyNumberFormat="1" applyFont="1" applyBorder="1"/>
    <xf numFmtId="0" fontId="0" fillId="0" borderId="0" xfId="1" applyFont="1" applyBorder="1" applyAlignment="1"/>
    <xf numFmtId="0" fontId="23" fillId="0" borderId="0" xfId="1" applyFont="1" applyBorder="1" applyAlignment="1"/>
    <xf numFmtId="3" fontId="5" fillId="0" borderId="4" xfId="1" applyNumberFormat="1" applyFont="1" applyBorder="1"/>
    <xf numFmtId="0" fontId="5" fillId="0" borderId="4" xfId="1" applyFont="1" applyBorder="1" applyAlignment="1">
      <alignment horizontal="center" vertical="center" wrapText="1"/>
    </xf>
    <xf numFmtId="0" fontId="7" fillId="0" borderId="6" xfId="1" applyFont="1" applyBorder="1" applyAlignment="1">
      <alignment horizontal="right"/>
    </xf>
    <xf numFmtId="0" fontId="7" fillId="0" borderId="6" xfId="1" applyFont="1" applyBorder="1" applyAlignment="1">
      <alignment vertical="top" wrapText="1"/>
    </xf>
    <xf numFmtId="0" fontId="7" fillId="0" borderId="6" xfId="1" applyFont="1" applyBorder="1"/>
    <xf numFmtId="3" fontId="24" fillId="5" borderId="4" xfId="0" applyNumberFormat="1" applyFont="1" applyFill="1" applyBorder="1" applyAlignment="1">
      <alignment horizontal="right" vertical="center" wrapText="1"/>
    </xf>
    <xf numFmtId="3" fontId="28" fillId="5" borderId="4" xfId="0" applyNumberFormat="1" applyFont="1" applyFill="1" applyBorder="1" applyAlignment="1">
      <alignment vertical="center"/>
    </xf>
    <xf numFmtId="3" fontId="22" fillId="0" borderId="4" xfId="0" applyNumberFormat="1" applyFont="1" applyBorder="1" applyAlignment="1">
      <alignment horizontal="right" vertical="center" wrapText="1"/>
    </xf>
    <xf numFmtId="3" fontId="24" fillId="0" borderId="4" xfId="0" applyNumberFormat="1" applyFont="1" applyBorder="1" applyAlignment="1">
      <alignment horizontal="right" vertical="center" wrapText="1"/>
    </xf>
    <xf numFmtId="3" fontId="28" fillId="4" borderId="4" xfId="0" applyNumberFormat="1" applyFont="1" applyFill="1" applyBorder="1" applyAlignment="1">
      <alignment vertical="center"/>
    </xf>
    <xf numFmtId="0" fontId="21" fillId="0" borderId="25" xfId="1" applyFont="1" applyBorder="1" applyAlignment="1">
      <alignment horizontal="center" wrapText="1"/>
    </xf>
    <xf numFmtId="3" fontId="6" fillId="0" borderId="25" xfId="3" applyNumberFormat="1" applyFont="1" applyFill="1" applyBorder="1" applyAlignment="1">
      <alignment horizontal="center" vertical="center" wrapText="1"/>
    </xf>
    <xf numFmtId="0" fontId="5" fillId="0" borderId="18"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26" xfId="4" applyFont="1" applyFill="1" applyBorder="1" applyAlignment="1">
      <alignment horizontal="center" vertical="center" wrapText="1"/>
    </xf>
    <xf numFmtId="0" fontId="5" fillId="0" borderId="20"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5" fillId="0" borderId="21" xfId="4" applyFont="1" applyFill="1" applyBorder="1" applyAlignment="1">
      <alignment horizontal="center" vertical="center" wrapText="1"/>
    </xf>
    <xf numFmtId="0" fontId="5" fillId="0" borderId="28" xfId="4" applyFont="1" applyFill="1" applyBorder="1" applyAlignment="1">
      <alignment horizontal="center" vertical="center" wrapText="1"/>
    </xf>
    <xf numFmtId="0" fontId="5" fillId="0" borderId="29" xfId="4" applyFont="1" applyFill="1" applyBorder="1" applyAlignment="1">
      <alignment horizontal="center" vertical="center" wrapText="1"/>
    </xf>
    <xf numFmtId="0" fontId="17" fillId="4" borderId="9" xfId="0" applyFont="1" applyFill="1" applyBorder="1" applyAlignment="1" applyProtection="1">
      <alignment horizontal="left" vertical="center" wrapText="1"/>
    </xf>
    <xf numFmtId="0" fontId="17" fillId="4" borderId="5" xfId="0" applyFont="1" applyFill="1" applyBorder="1" applyAlignment="1" applyProtection="1">
      <alignment horizontal="left" vertical="center" wrapText="1"/>
    </xf>
    <xf numFmtId="0" fontId="5" fillId="0" borderId="0" xfId="0" applyFont="1" applyProtection="1">
      <protection locked="0"/>
    </xf>
    <xf numFmtId="0" fontId="15" fillId="2" borderId="9"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3" borderId="9"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7" fillId="4" borderId="13" xfId="0" applyFont="1" applyFill="1" applyBorder="1" applyAlignment="1" applyProtection="1">
      <alignment horizontal="left" vertical="center" wrapText="1"/>
    </xf>
    <xf numFmtId="0" fontId="17" fillId="4" borderId="18"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wrapText="1"/>
    </xf>
    <xf numFmtId="0" fontId="17" fillId="4" borderId="9"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10" fillId="0" borderId="0" xfId="0" applyFont="1" applyAlignment="1" applyProtection="1">
      <alignment horizontal="left" wrapText="1"/>
    </xf>
    <xf numFmtId="0" fontId="14" fillId="0" borderId="0" xfId="0" applyFont="1" applyAlignment="1" applyProtection="1">
      <alignment horizontal="left"/>
    </xf>
    <xf numFmtId="0" fontId="17" fillId="4" borderId="17" xfId="0" applyFont="1" applyFill="1" applyBorder="1" applyAlignment="1" applyProtection="1">
      <alignment horizontal="left" vertical="center" wrapText="1"/>
    </xf>
    <xf numFmtId="0" fontId="17" fillId="4" borderId="19" xfId="0" applyFont="1" applyFill="1" applyBorder="1" applyAlignment="1" applyProtection="1">
      <alignment horizontal="left" vertical="center" wrapText="1"/>
    </xf>
    <xf numFmtId="0" fontId="17" fillId="4" borderId="2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cellXfs>
  <cellStyles count="7">
    <cellStyle name="Normal_Chistota2013" xfId="1"/>
    <cellStyle name="Нормален" xfId="0" builtinId="0"/>
    <cellStyle name="Нормален 2" xfId="5"/>
    <cellStyle name="Нормален 3 2" xfId="6"/>
    <cellStyle name="Нормален 4" xfId="3"/>
    <cellStyle name="Нормален 7" xfId="2"/>
    <cellStyle name="Нормален_Лист1" xfId="4"/>
  </cellStyles>
  <dxfs count="0"/>
  <tableStyles count="0" defaultTableStyle="TableStyleMedium2" defaultPivotStyle="PivotStyleLight16"/>
  <colors>
    <mruColors>
      <color rgb="FFCC99FF"/>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F2\shared_doks\budget_c\Budget_2018\&#1057;&#1045;&#1057;&#1048;&#1071;%20&#1041;&#1070;&#1044;&#1046;&#1045;&#1058;%202018%20-%20&#1042;&#1053;&#1045;&#1057;&#1045;&#1053;&#1040;%20&#1042;&#1066;&#1042;%20&#1042;&#1058;&#1054;&#1041;&#1057;\Pril20-Prognoza_2017_54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F2\shared_doks\d\budget_c\Budget_2018\&#1057;&#1045;&#1057;&#1048;&#1071;%20&#1041;&#1070;&#1044;&#1046;&#1045;&#1058;%202018%20-%20&#1042;&#1053;&#1045;&#1057;&#1045;&#1053;&#1040;%20&#1042;&#1066;&#1042;%20&#1042;&#1058;&#1054;&#1041;&#1057;\Pril20-Prognoza_2017_54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F2\shared_doks\d\budget_c\Budget_2018\Sesija%20BUDGET%202018%20-%20&#1042;&#1053;&#1045;&#1057;&#1045;&#1053;&#1040;%20&#1042;&#1066;&#1042;%20&#1042;&#1058;&#1054;&#1041;&#1057;\Pril20-Prognoza_2017_5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NOZA"/>
      <sheetName val="УКАЗАНИЯ"/>
      <sheetName val="list"/>
      <sheetName val="Groups"/>
      <sheetName val="INF"/>
      <sheetName val="Лист1"/>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cell r="B283" t="str">
            <v>98111</v>
          </cell>
        </row>
        <row r="284">
          <cell r="A284" t="str">
            <v>КФ - ОП "Околна среда"</v>
          </cell>
          <cell r="B284" t="str">
            <v>98112</v>
          </cell>
        </row>
        <row r="285">
          <cell r="A285" t="str">
            <v>ЕФРР - ОП "Транспорт и транспортна инфраструктура"</v>
          </cell>
          <cell r="B285" t="str">
            <v>98211</v>
          </cell>
        </row>
        <row r="286">
          <cell r="A286" t="str">
            <v>ЕФРР - ОП "Региони в растеж"</v>
          </cell>
          <cell r="B286" t="str">
            <v>98212</v>
          </cell>
        </row>
        <row r="287">
          <cell r="A287" t="str">
            <v>ЕФРР - ОП "Наука и образование за интелигентен растеж"</v>
          </cell>
          <cell r="B287" t="str">
            <v>98213</v>
          </cell>
        </row>
        <row r="288">
          <cell r="A288" t="str">
            <v>ЕФРР - ОП "Иновации и конкурентоспособност "</v>
          </cell>
          <cell r="B288" t="str">
            <v>98214</v>
          </cell>
        </row>
        <row r="289">
          <cell r="A289" t="str">
            <v>ЕФРР - ОП "Околна среда"</v>
          </cell>
          <cell r="B289" t="str">
            <v>98215</v>
          </cell>
        </row>
        <row r="290">
          <cell r="A290" t="str">
            <v>ЕФРР - ОП "Инициатива за малки и средни предприятия"</v>
          </cell>
          <cell r="B290" t="str">
            <v>98224</v>
          </cell>
        </row>
        <row r="291">
          <cell r="A291" t="str">
            <v>ЕСФ - ОП "Развитие на човешките ресурси"</v>
          </cell>
          <cell r="B291" t="str">
            <v>98311</v>
          </cell>
        </row>
        <row r="292">
          <cell r="A292" t="str">
            <v>ЕСФ - ОП "Добро управление"</v>
          </cell>
          <cell r="B292" t="str">
            <v>98312</v>
          </cell>
        </row>
        <row r="293">
          <cell r="A293" t="str">
            <v>ЕСФ - ОП "Наука и образование за интелигентен растеж"</v>
          </cell>
          <cell r="B293" t="str">
            <v>98313</v>
          </cell>
        </row>
        <row r="294">
          <cell r="A294" t="str">
            <v xml:space="preserve">ОП "Фонд за европейско подпомагане на най-нуждаещите се лица" </v>
          </cell>
          <cell r="B294">
            <v>98315</v>
          </cell>
        </row>
        <row r="295">
          <cell r="A295" t="str">
            <v>ПЕРИОД 2007-2013</v>
          </cell>
        </row>
        <row r="296">
          <cell r="A296" t="str">
            <v>КФ - ОП "ТРАНСПОРТ"</v>
          </cell>
          <cell r="B296" t="str">
            <v>98101</v>
          </cell>
        </row>
        <row r="297">
          <cell r="A297" t="str">
            <v>КФ - ОП "ОКОЛНА СРЕДА"</v>
          </cell>
          <cell r="B297" t="str">
            <v>98102</v>
          </cell>
        </row>
        <row r="298">
          <cell r="A298" t="str">
            <v>ЕФРР - ОП "ТРАНСПОРТ"</v>
          </cell>
          <cell r="B298" t="str">
            <v>98201</v>
          </cell>
        </row>
        <row r="299">
          <cell r="A299" t="str">
            <v>ЕФРР - ОП "РЕГИОНАЛНО РАЗВИТИЕ"</v>
          </cell>
          <cell r="B299" t="str">
            <v>98202</v>
          </cell>
        </row>
        <row r="300">
          <cell r="A300" t="str">
            <v>ЕФРР - ОП "КОНКУРЕНТНОСПОСОБНОСТ"</v>
          </cell>
          <cell r="B300" t="str">
            <v>98204</v>
          </cell>
        </row>
        <row r="301">
          <cell r="A301" t="str">
            <v>ЕФРР - ОП "ОКОЛНА СРЕДА"</v>
          </cell>
          <cell r="B301" t="str">
            <v>98205</v>
          </cell>
        </row>
        <row r="302">
          <cell r="A302" t="str">
            <v>ЕФРР - ОП "ТЕХНИЧЕСКА ПОМОЩ"</v>
          </cell>
          <cell r="B302" t="str">
            <v>98210</v>
          </cell>
        </row>
        <row r="303">
          <cell r="A303" t="str">
            <v>ЕСФ - ОП "ЧОВЕШКИ РЕСУРСИ"</v>
          </cell>
          <cell r="B303" t="str">
            <v>98301</v>
          </cell>
        </row>
        <row r="304">
          <cell r="A304" t="str">
            <v>ЕСФ - ОП "АДМИНИСТРАТИВЕН КАПАЦИТЕТ"</v>
          </cell>
          <cell r="B304" t="str">
            <v>98302</v>
          </cell>
        </row>
        <row r="421">
          <cell r="A421" t="str">
            <v>5101</v>
          </cell>
          <cell r="B421" t="str">
            <v>Банско</v>
          </cell>
        </row>
        <row r="422">
          <cell r="A422" t="str">
            <v>5102</v>
          </cell>
          <cell r="B422" t="str">
            <v>Белица</v>
          </cell>
        </row>
        <row r="423">
          <cell r="A423" t="str">
            <v>5103</v>
          </cell>
          <cell r="B423" t="str">
            <v>Благоевград</v>
          </cell>
        </row>
        <row r="424">
          <cell r="A424" t="str">
            <v>5104</v>
          </cell>
          <cell r="B424" t="str">
            <v>Гоце Делчев</v>
          </cell>
        </row>
        <row r="425">
          <cell r="A425" t="str">
            <v>5105</v>
          </cell>
          <cell r="B425" t="str">
            <v>Гърмен</v>
          </cell>
        </row>
        <row r="426">
          <cell r="A426" t="str">
            <v>5106</v>
          </cell>
          <cell r="B426" t="str">
            <v>Кресна</v>
          </cell>
        </row>
        <row r="427">
          <cell r="A427" t="str">
            <v>5107</v>
          </cell>
          <cell r="B427" t="str">
            <v>Петрич</v>
          </cell>
        </row>
        <row r="428">
          <cell r="A428" t="str">
            <v>5108</v>
          </cell>
          <cell r="B428" t="str">
            <v>Разлог</v>
          </cell>
        </row>
        <row r="429">
          <cell r="A429" t="str">
            <v>5109</v>
          </cell>
          <cell r="B429" t="str">
            <v>Сандански</v>
          </cell>
        </row>
        <row r="430">
          <cell r="A430" t="str">
            <v>5110</v>
          </cell>
          <cell r="B430" t="str">
            <v>Сатовча</v>
          </cell>
        </row>
        <row r="431">
          <cell r="A431" t="str">
            <v>5111</v>
          </cell>
          <cell r="B431" t="str">
            <v>Симитли</v>
          </cell>
        </row>
        <row r="432">
          <cell r="A432" t="str">
            <v>5112</v>
          </cell>
          <cell r="B432" t="str">
            <v>Струмяни</v>
          </cell>
        </row>
        <row r="433">
          <cell r="A433" t="str">
            <v>5113</v>
          </cell>
          <cell r="B433" t="str">
            <v>Хаджидимово</v>
          </cell>
        </row>
        <row r="434">
          <cell r="A434" t="str">
            <v>5114</v>
          </cell>
          <cell r="B434" t="str">
            <v>Якоруда</v>
          </cell>
        </row>
        <row r="435">
          <cell r="A435" t="str">
            <v>5201</v>
          </cell>
          <cell r="B435" t="str">
            <v>Айтос</v>
          </cell>
        </row>
        <row r="436">
          <cell r="A436" t="str">
            <v>5202</v>
          </cell>
          <cell r="B436" t="str">
            <v xml:space="preserve">Бургас </v>
          </cell>
        </row>
        <row r="437">
          <cell r="A437" t="str">
            <v>5203</v>
          </cell>
          <cell r="B437" t="str">
            <v>Камено</v>
          </cell>
        </row>
        <row r="438">
          <cell r="A438" t="str">
            <v>5204</v>
          </cell>
          <cell r="B438" t="str">
            <v>Карнобат</v>
          </cell>
        </row>
        <row r="439">
          <cell r="A439" t="str">
            <v>5205</v>
          </cell>
          <cell r="B439" t="str">
            <v>Малко Търново</v>
          </cell>
        </row>
        <row r="440">
          <cell r="A440" t="str">
            <v>5206</v>
          </cell>
          <cell r="B440" t="str">
            <v>Несебър</v>
          </cell>
        </row>
        <row r="441">
          <cell r="A441" t="str">
            <v>5207</v>
          </cell>
          <cell r="B441" t="str">
            <v>Поморие</v>
          </cell>
        </row>
        <row r="442">
          <cell r="A442" t="str">
            <v>5208</v>
          </cell>
          <cell r="B442" t="str">
            <v>Приморско</v>
          </cell>
        </row>
        <row r="443">
          <cell r="A443" t="str">
            <v>5209</v>
          </cell>
          <cell r="B443" t="str">
            <v>Руен</v>
          </cell>
        </row>
        <row r="444">
          <cell r="A444" t="str">
            <v>5210</v>
          </cell>
          <cell r="B444" t="str">
            <v>Созопол</v>
          </cell>
        </row>
        <row r="445">
          <cell r="A445" t="str">
            <v>5211</v>
          </cell>
          <cell r="B445" t="str">
            <v>Средец</v>
          </cell>
        </row>
        <row r="446">
          <cell r="A446" t="str">
            <v>5212</v>
          </cell>
          <cell r="B446" t="str">
            <v>Сунгурларе</v>
          </cell>
        </row>
        <row r="447">
          <cell r="A447" t="str">
            <v>5213</v>
          </cell>
          <cell r="B447" t="str">
            <v>Царево</v>
          </cell>
        </row>
        <row r="448">
          <cell r="A448" t="str">
            <v>5301</v>
          </cell>
          <cell r="B448" t="str">
            <v>Аврен</v>
          </cell>
        </row>
        <row r="449">
          <cell r="A449" t="str">
            <v>5302</v>
          </cell>
          <cell r="B449" t="str">
            <v>Аксаково</v>
          </cell>
        </row>
        <row r="450">
          <cell r="A450" t="str">
            <v>5303</v>
          </cell>
          <cell r="B450" t="str">
            <v>Белослав</v>
          </cell>
        </row>
        <row r="451">
          <cell r="A451" t="str">
            <v>5304</v>
          </cell>
          <cell r="B451" t="str">
            <v>Бяла</v>
          </cell>
        </row>
        <row r="452">
          <cell r="A452" t="str">
            <v>5305</v>
          </cell>
          <cell r="B452" t="str">
            <v>Варна</v>
          </cell>
        </row>
        <row r="453">
          <cell r="A453" t="str">
            <v>5306</v>
          </cell>
          <cell r="B453" t="str">
            <v>Ветрино</v>
          </cell>
        </row>
        <row r="454">
          <cell r="A454" t="str">
            <v>5307</v>
          </cell>
          <cell r="B454" t="str">
            <v>Вълчидол</v>
          </cell>
        </row>
        <row r="455">
          <cell r="A455" t="str">
            <v>5308</v>
          </cell>
          <cell r="B455" t="str">
            <v>Девня</v>
          </cell>
        </row>
        <row r="456">
          <cell r="A456" t="str">
            <v>5309</v>
          </cell>
          <cell r="B456" t="str">
            <v>Долни Чифлик</v>
          </cell>
        </row>
        <row r="457">
          <cell r="A457" t="str">
            <v>5310</v>
          </cell>
          <cell r="B457" t="str">
            <v>Дългопол</v>
          </cell>
        </row>
        <row r="458">
          <cell r="A458" t="str">
            <v>5311</v>
          </cell>
          <cell r="B458" t="str">
            <v>Провадия</v>
          </cell>
        </row>
        <row r="459">
          <cell r="A459" t="str">
            <v>5312</v>
          </cell>
          <cell r="B459" t="str">
            <v>Суворово</v>
          </cell>
        </row>
        <row r="460">
          <cell r="A460" t="str">
            <v>5401</v>
          </cell>
          <cell r="B460" t="str">
            <v>Велико Търново</v>
          </cell>
        </row>
        <row r="461">
          <cell r="A461" t="str">
            <v>5402</v>
          </cell>
          <cell r="B461" t="str">
            <v>Горна Оряховица</v>
          </cell>
        </row>
        <row r="462">
          <cell r="A462" t="str">
            <v>5403</v>
          </cell>
          <cell r="B462" t="str">
            <v>Елена</v>
          </cell>
        </row>
        <row r="463">
          <cell r="A463" t="str">
            <v>5404</v>
          </cell>
          <cell r="B463" t="str">
            <v>Златарица</v>
          </cell>
        </row>
        <row r="464">
          <cell r="A464" t="str">
            <v>5405</v>
          </cell>
          <cell r="B464" t="str">
            <v>Лясковец</v>
          </cell>
        </row>
        <row r="465">
          <cell r="A465" t="str">
            <v>5406</v>
          </cell>
          <cell r="B465" t="str">
            <v>Павликени</v>
          </cell>
        </row>
        <row r="466">
          <cell r="A466" t="str">
            <v>5407</v>
          </cell>
          <cell r="B466" t="str">
            <v>Полски Тръмбеш</v>
          </cell>
        </row>
        <row r="467">
          <cell r="A467" t="str">
            <v>5408</v>
          </cell>
          <cell r="B467" t="str">
            <v>Свищов</v>
          </cell>
        </row>
        <row r="468">
          <cell r="A468" t="str">
            <v>5409</v>
          </cell>
          <cell r="B468" t="str">
            <v>Стражица</v>
          </cell>
        </row>
        <row r="469">
          <cell r="A469" t="str">
            <v>5410</v>
          </cell>
          <cell r="B469" t="str">
            <v>Сухиндол</v>
          </cell>
        </row>
        <row r="470">
          <cell r="A470" t="str">
            <v>5501</v>
          </cell>
          <cell r="B470" t="str">
            <v>Белоградчик</v>
          </cell>
        </row>
        <row r="471">
          <cell r="A471" t="str">
            <v>5502</v>
          </cell>
          <cell r="B471" t="str">
            <v>Бойница</v>
          </cell>
        </row>
        <row r="472">
          <cell r="A472" t="str">
            <v>5503</v>
          </cell>
          <cell r="B472" t="str">
            <v>Брегово</v>
          </cell>
        </row>
        <row r="473">
          <cell r="A473" t="str">
            <v>5504</v>
          </cell>
          <cell r="B473" t="str">
            <v>Видин</v>
          </cell>
        </row>
        <row r="474">
          <cell r="A474" t="str">
            <v>5505</v>
          </cell>
          <cell r="B474" t="str">
            <v>Грамада</v>
          </cell>
        </row>
        <row r="475">
          <cell r="A475" t="str">
            <v>5506</v>
          </cell>
          <cell r="B475" t="str">
            <v>Димово</v>
          </cell>
        </row>
        <row r="476">
          <cell r="A476" t="str">
            <v>5507</v>
          </cell>
          <cell r="B476" t="str">
            <v>Кула</v>
          </cell>
        </row>
        <row r="477">
          <cell r="A477" t="str">
            <v>5508</v>
          </cell>
          <cell r="B477" t="str">
            <v>Макреш</v>
          </cell>
        </row>
        <row r="478">
          <cell r="A478" t="str">
            <v>5509</v>
          </cell>
          <cell r="B478" t="str">
            <v>Ново село</v>
          </cell>
        </row>
        <row r="479">
          <cell r="A479" t="str">
            <v>5510</v>
          </cell>
          <cell r="B479" t="str">
            <v>Ружинци</v>
          </cell>
        </row>
        <row r="480">
          <cell r="A480" t="str">
            <v>5511</v>
          </cell>
          <cell r="B480" t="str">
            <v>Чупрене</v>
          </cell>
        </row>
        <row r="481">
          <cell r="A481" t="str">
            <v>5601</v>
          </cell>
          <cell r="B481" t="str">
            <v>Борован</v>
          </cell>
        </row>
        <row r="482">
          <cell r="A482" t="str">
            <v>5602</v>
          </cell>
          <cell r="B482" t="str">
            <v>Бяла Слатина</v>
          </cell>
        </row>
        <row r="483">
          <cell r="A483" t="str">
            <v>5603</v>
          </cell>
          <cell r="B483" t="str">
            <v>Враца</v>
          </cell>
        </row>
        <row r="484">
          <cell r="A484" t="str">
            <v>5605</v>
          </cell>
          <cell r="B484" t="str">
            <v>Козлодуй</v>
          </cell>
        </row>
        <row r="485">
          <cell r="A485" t="str">
            <v>5606</v>
          </cell>
          <cell r="B485" t="str">
            <v>Криводол</v>
          </cell>
        </row>
        <row r="486">
          <cell r="A486" t="str">
            <v>5607</v>
          </cell>
          <cell r="B486" t="str">
            <v>Мездра</v>
          </cell>
        </row>
        <row r="487">
          <cell r="A487" t="str">
            <v>5608</v>
          </cell>
          <cell r="B487" t="str">
            <v>Мизия</v>
          </cell>
        </row>
        <row r="488">
          <cell r="A488" t="str">
            <v>5609</v>
          </cell>
          <cell r="B488" t="str">
            <v>Оряхово</v>
          </cell>
        </row>
        <row r="489">
          <cell r="A489" t="str">
            <v>5610</v>
          </cell>
          <cell r="B489" t="str">
            <v>Роман</v>
          </cell>
        </row>
        <row r="490">
          <cell r="A490" t="str">
            <v>5611</v>
          </cell>
          <cell r="B490" t="str">
            <v>Хайредин</v>
          </cell>
        </row>
        <row r="491">
          <cell r="A491" t="str">
            <v>5701</v>
          </cell>
          <cell r="B491" t="str">
            <v>Габрово</v>
          </cell>
        </row>
        <row r="492">
          <cell r="A492" t="str">
            <v>5702</v>
          </cell>
          <cell r="B492" t="str">
            <v>Дряново</v>
          </cell>
        </row>
        <row r="493">
          <cell r="A493" t="str">
            <v>5703</v>
          </cell>
          <cell r="B493" t="str">
            <v>Севлиево</v>
          </cell>
        </row>
        <row r="494">
          <cell r="A494" t="str">
            <v>5704</v>
          </cell>
          <cell r="B494" t="str">
            <v>Трявна</v>
          </cell>
        </row>
        <row r="495">
          <cell r="A495" t="str">
            <v>5801</v>
          </cell>
          <cell r="B495" t="str">
            <v>Балчик</v>
          </cell>
        </row>
        <row r="496">
          <cell r="A496" t="str">
            <v>5802</v>
          </cell>
          <cell r="B496" t="str">
            <v>Генерал Тошево</v>
          </cell>
        </row>
        <row r="497">
          <cell r="A497" t="str">
            <v>5803</v>
          </cell>
          <cell r="B497" t="str">
            <v>Добрич</v>
          </cell>
        </row>
        <row r="498">
          <cell r="A498" t="str">
            <v>5804</v>
          </cell>
          <cell r="B498" t="str">
            <v>Добричка</v>
          </cell>
        </row>
        <row r="499">
          <cell r="A499" t="str">
            <v>5805</v>
          </cell>
          <cell r="B499" t="str">
            <v>Каварна</v>
          </cell>
        </row>
        <row r="500">
          <cell r="A500" t="str">
            <v>5806</v>
          </cell>
          <cell r="B500" t="str">
            <v>Крушари</v>
          </cell>
        </row>
        <row r="501">
          <cell r="A501" t="str">
            <v>5807</v>
          </cell>
          <cell r="B501" t="str">
            <v>Тервел</v>
          </cell>
        </row>
        <row r="502">
          <cell r="A502" t="str">
            <v>5808</v>
          </cell>
          <cell r="B502" t="str">
            <v>Шабла</v>
          </cell>
        </row>
        <row r="503">
          <cell r="A503" t="str">
            <v>5901</v>
          </cell>
          <cell r="B503" t="str">
            <v>Ардино</v>
          </cell>
        </row>
        <row r="504">
          <cell r="A504" t="str">
            <v>5902</v>
          </cell>
          <cell r="B504" t="str">
            <v>Джебел</v>
          </cell>
        </row>
        <row r="505">
          <cell r="A505" t="str">
            <v>5903</v>
          </cell>
          <cell r="B505" t="str">
            <v>Кирково</v>
          </cell>
        </row>
        <row r="506">
          <cell r="A506" t="str">
            <v>5904</v>
          </cell>
          <cell r="B506" t="str">
            <v>Крумовград</v>
          </cell>
        </row>
        <row r="507">
          <cell r="A507" t="str">
            <v>5905</v>
          </cell>
          <cell r="B507" t="str">
            <v>Кърджали</v>
          </cell>
        </row>
        <row r="508">
          <cell r="A508" t="str">
            <v>5906</v>
          </cell>
          <cell r="B508" t="str">
            <v>Момчилград</v>
          </cell>
        </row>
        <row r="509">
          <cell r="A509" t="str">
            <v>5907</v>
          </cell>
          <cell r="B509" t="str">
            <v>Черноочене</v>
          </cell>
        </row>
        <row r="510">
          <cell r="A510" t="str">
            <v>6001</v>
          </cell>
          <cell r="B510" t="str">
            <v>Бобовдол</v>
          </cell>
        </row>
        <row r="511">
          <cell r="A511" t="str">
            <v>6002</v>
          </cell>
          <cell r="B511" t="str">
            <v>Бобошево</v>
          </cell>
        </row>
        <row r="512">
          <cell r="A512" t="str">
            <v>6003</v>
          </cell>
          <cell r="B512" t="str">
            <v>Дупница</v>
          </cell>
        </row>
        <row r="513">
          <cell r="A513" t="str">
            <v>6004</v>
          </cell>
          <cell r="B513" t="str">
            <v>Кочериново</v>
          </cell>
        </row>
        <row r="514">
          <cell r="A514" t="str">
            <v>6005</v>
          </cell>
          <cell r="B514" t="str">
            <v>Кюстендил</v>
          </cell>
        </row>
        <row r="515">
          <cell r="A515" t="str">
            <v>6006</v>
          </cell>
          <cell r="B515" t="str">
            <v>Невестино</v>
          </cell>
        </row>
        <row r="516">
          <cell r="A516" t="str">
            <v>6007</v>
          </cell>
          <cell r="B516" t="str">
            <v>Рила</v>
          </cell>
        </row>
        <row r="517">
          <cell r="A517" t="str">
            <v>6008</v>
          </cell>
          <cell r="B517" t="str">
            <v>Сапарева баня</v>
          </cell>
        </row>
        <row r="518">
          <cell r="A518" t="str">
            <v>6009</v>
          </cell>
          <cell r="B518" t="str">
            <v>Трекляно</v>
          </cell>
        </row>
        <row r="519">
          <cell r="A519" t="str">
            <v>6101</v>
          </cell>
          <cell r="B519" t="str">
            <v>Априлци</v>
          </cell>
        </row>
        <row r="520">
          <cell r="A520" t="str">
            <v>6102</v>
          </cell>
          <cell r="B520" t="str">
            <v>Летница</v>
          </cell>
        </row>
        <row r="521">
          <cell r="A521" t="str">
            <v>6103</v>
          </cell>
          <cell r="B521" t="str">
            <v>Ловеч</v>
          </cell>
        </row>
        <row r="522">
          <cell r="A522" t="str">
            <v>6104</v>
          </cell>
          <cell r="B522" t="str">
            <v>Луковит</v>
          </cell>
        </row>
        <row r="523">
          <cell r="A523" t="str">
            <v>6105</v>
          </cell>
          <cell r="B523" t="str">
            <v>Тетевен</v>
          </cell>
        </row>
        <row r="524">
          <cell r="A524" t="str">
            <v>6106</v>
          </cell>
          <cell r="B524" t="str">
            <v>Троян</v>
          </cell>
        </row>
        <row r="525">
          <cell r="A525" t="str">
            <v>6107</v>
          </cell>
          <cell r="B525" t="str">
            <v>Угърчин</v>
          </cell>
        </row>
        <row r="526">
          <cell r="A526" t="str">
            <v>6108</v>
          </cell>
          <cell r="B526" t="str">
            <v>Ябланица</v>
          </cell>
        </row>
        <row r="527">
          <cell r="A527" t="str">
            <v>6201</v>
          </cell>
          <cell r="B527" t="str">
            <v>Берковица</v>
          </cell>
        </row>
        <row r="528">
          <cell r="A528" t="str">
            <v>6202</v>
          </cell>
          <cell r="B528" t="str">
            <v>Бойчиновци</v>
          </cell>
        </row>
        <row r="529">
          <cell r="A529" t="str">
            <v>6203</v>
          </cell>
          <cell r="B529" t="str">
            <v>Брусарци</v>
          </cell>
        </row>
        <row r="530">
          <cell r="A530" t="str">
            <v>6204</v>
          </cell>
          <cell r="B530" t="str">
            <v>Вълчедръм</v>
          </cell>
        </row>
        <row r="531">
          <cell r="A531" t="str">
            <v>6205</v>
          </cell>
          <cell r="B531" t="str">
            <v>Вършец</v>
          </cell>
        </row>
        <row r="532">
          <cell r="A532" t="str">
            <v>6206</v>
          </cell>
          <cell r="B532" t="str">
            <v>Георги Дамяново</v>
          </cell>
        </row>
        <row r="533">
          <cell r="A533" t="str">
            <v>6207</v>
          </cell>
          <cell r="B533" t="str">
            <v>Лом</v>
          </cell>
        </row>
        <row r="534">
          <cell r="A534" t="str">
            <v>6208</v>
          </cell>
          <cell r="B534" t="str">
            <v>Медковец</v>
          </cell>
        </row>
        <row r="535">
          <cell r="A535" t="str">
            <v>6209</v>
          </cell>
          <cell r="B535" t="str">
            <v>Монтана</v>
          </cell>
        </row>
        <row r="536">
          <cell r="A536" t="str">
            <v>6210</v>
          </cell>
          <cell r="B536" t="str">
            <v>Чипровци</v>
          </cell>
        </row>
        <row r="537">
          <cell r="A537" t="str">
            <v>6211</v>
          </cell>
          <cell r="B537" t="str">
            <v>Якимово</v>
          </cell>
        </row>
        <row r="538">
          <cell r="A538" t="str">
            <v>6301</v>
          </cell>
          <cell r="B538" t="str">
            <v>Батак</v>
          </cell>
        </row>
        <row r="539">
          <cell r="A539" t="str">
            <v>6302</v>
          </cell>
          <cell r="B539" t="str">
            <v>Белово</v>
          </cell>
        </row>
        <row r="540">
          <cell r="A540" t="str">
            <v>6303</v>
          </cell>
          <cell r="B540" t="str">
            <v>Брацигово</v>
          </cell>
        </row>
        <row r="541">
          <cell r="A541" t="str">
            <v>6304</v>
          </cell>
          <cell r="B541" t="str">
            <v>Велинград</v>
          </cell>
        </row>
        <row r="542">
          <cell r="A542" t="str">
            <v>6305</v>
          </cell>
          <cell r="B542" t="str">
            <v>Лесичово</v>
          </cell>
        </row>
        <row r="543">
          <cell r="A543" t="str">
            <v>6306</v>
          </cell>
          <cell r="B543" t="str">
            <v>Пазарджик</v>
          </cell>
        </row>
        <row r="544">
          <cell r="A544" t="str">
            <v>6307</v>
          </cell>
          <cell r="B544" t="str">
            <v>Панагюрище</v>
          </cell>
        </row>
        <row r="545">
          <cell r="A545" t="str">
            <v>6308</v>
          </cell>
          <cell r="B545" t="str">
            <v>Пещера</v>
          </cell>
        </row>
        <row r="546">
          <cell r="A546" t="str">
            <v>6309</v>
          </cell>
          <cell r="B546" t="str">
            <v>Ракитово</v>
          </cell>
        </row>
        <row r="547">
          <cell r="A547" t="str">
            <v>6310</v>
          </cell>
          <cell r="B547" t="str">
            <v>Септември</v>
          </cell>
        </row>
        <row r="548">
          <cell r="A548" t="str">
            <v>6311</v>
          </cell>
          <cell r="B548" t="str">
            <v>Стрелча</v>
          </cell>
        </row>
        <row r="549">
          <cell r="A549" t="str">
            <v>6312</v>
          </cell>
          <cell r="B549" t="str">
            <v>Сърница</v>
          </cell>
        </row>
        <row r="550">
          <cell r="A550" t="str">
            <v>6401</v>
          </cell>
          <cell r="B550" t="str">
            <v>Брезник</v>
          </cell>
        </row>
        <row r="551">
          <cell r="A551" t="str">
            <v>6402</v>
          </cell>
          <cell r="B551" t="str">
            <v>Земен</v>
          </cell>
        </row>
        <row r="552">
          <cell r="A552" t="str">
            <v>6403</v>
          </cell>
          <cell r="B552" t="str">
            <v>Ковачевци</v>
          </cell>
        </row>
        <row r="553">
          <cell r="A553" t="str">
            <v>6404</v>
          </cell>
          <cell r="B553" t="str">
            <v>Перник</v>
          </cell>
        </row>
        <row r="554">
          <cell r="A554" t="str">
            <v>6405</v>
          </cell>
          <cell r="B554" t="str">
            <v>Радомир</v>
          </cell>
        </row>
        <row r="555">
          <cell r="A555" t="str">
            <v>6406</v>
          </cell>
          <cell r="B555" t="str">
            <v>Трън</v>
          </cell>
        </row>
        <row r="556">
          <cell r="A556" t="str">
            <v>6501</v>
          </cell>
          <cell r="B556" t="str">
            <v>Белене</v>
          </cell>
        </row>
        <row r="557">
          <cell r="A557" t="str">
            <v>6502</v>
          </cell>
          <cell r="B557" t="str">
            <v>Гулянци</v>
          </cell>
        </row>
        <row r="558">
          <cell r="A558" t="str">
            <v>6503</v>
          </cell>
          <cell r="B558" t="str">
            <v>Долна Митрополия</v>
          </cell>
        </row>
        <row r="559">
          <cell r="A559" t="str">
            <v>6504</v>
          </cell>
          <cell r="B559" t="str">
            <v>Долни Дъбник</v>
          </cell>
        </row>
        <row r="560">
          <cell r="A560" t="str">
            <v>6505</v>
          </cell>
          <cell r="B560" t="str">
            <v>Искър</v>
          </cell>
        </row>
        <row r="561">
          <cell r="A561" t="str">
            <v>6506</v>
          </cell>
          <cell r="B561" t="str">
            <v>Левски</v>
          </cell>
        </row>
        <row r="562">
          <cell r="A562" t="str">
            <v>6507</v>
          </cell>
          <cell r="B562" t="str">
            <v>Никопол</v>
          </cell>
        </row>
        <row r="563">
          <cell r="A563" t="str">
            <v>6508</v>
          </cell>
          <cell r="B563" t="str">
            <v>Плевен</v>
          </cell>
        </row>
        <row r="564">
          <cell r="A564" t="str">
            <v>6509</v>
          </cell>
          <cell r="B564" t="str">
            <v>Пордим</v>
          </cell>
        </row>
        <row r="565">
          <cell r="A565" t="str">
            <v>6510</v>
          </cell>
          <cell r="B565" t="str">
            <v>Червен бряг</v>
          </cell>
        </row>
        <row r="566">
          <cell r="A566" t="str">
            <v>6511</v>
          </cell>
          <cell r="B566" t="str">
            <v>Кнежа</v>
          </cell>
        </row>
        <row r="567">
          <cell r="A567" t="str">
            <v>6601</v>
          </cell>
          <cell r="B567" t="str">
            <v>Асеновград</v>
          </cell>
        </row>
        <row r="568">
          <cell r="A568" t="str">
            <v>6602</v>
          </cell>
          <cell r="B568" t="str">
            <v>Брезово</v>
          </cell>
        </row>
        <row r="569">
          <cell r="A569" t="str">
            <v>6603</v>
          </cell>
          <cell r="B569" t="str">
            <v>Калояново</v>
          </cell>
        </row>
        <row r="570">
          <cell r="A570" t="str">
            <v>6604</v>
          </cell>
          <cell r="B570" t="str">
            <v>Карлово</v>
          </cell>
        </row>
        <row r="571">
          <cell r="A571" t="str">
            <v>6605</v>
          </cell>
          <cell r="B571" t="str">
            <v>Кричим</v>
          </cell>
        </row>
        <row r="572">
          <cell r="A572" t="str">
            <v>6606</v>
          </cell>
          <cell r="B572" t="str">
            <v>Лъки</v>
          </cell>
        </row>
        <row r="573">
          <cell r="A573" t="str">
            <v>6607</v>
          </cell>
          <cell r="B573" t="str">
            <v>Марица</v>
          </cell>
        </row>
        <row r="574">
          <cell r="A574" t="str">
            <v>6608</v>
          </cell>
          <cell r="B574" t="str">
            <v>Перущица</v>
          </cell>
        </row>
        <row r="575">
          <cell r="A575" t="str">
            <v>6609</v>
          </cell>
          <cell r="B575" t="str">
            <v>Пловдив</v>
          </cell>
        </row>
        <row r="576">
          <cell r="A576" t="str">
            <v>6610</v>
          </cell>
          <cell r="B576" t="str">
            <v>Първомай</v>
          </cell>
        </row>
        <row r="577">
          <cell r="A577" t="str">
            <v>6611</v>
          </cell>
          <cell r="B577" t="str">
            <v>Раковски</v>
          </cell>
        </row>
        <row r="578">
          <cell r="A578" t="str">
            <v>6612</v>
          </cell>
          <cell r="B578" t="str">
            <v>Родопи</v>
          </cell>
        </row>
        <row r="579">
          <cell r="A579" t="str">
            <v>6613</v>
          </cell>
          <cell r="B579" t="str">
            <v>Садово</v>
          </cell>
        </row>
        <row r="580">
          <cell r="A580" t="str">
            <v>6614</v>
          </cell>
          <cell r="B580" t="str">
            <v>Стамболийски</v>
          </cell>
        </row>
        <row r="581">
          <cell r="A581" t="str">
            <v>6615</v>
          </cell>
          <cell r="B581" t="str">
            <v>Съединение</v>
          </cell>
        </row>
        <row r="582">
          <cell r="A582" t="str">
            <v>6616</v>
          </cell>
          <cell r="B582" t="str">
            <v>Хисаря</v>
          </cell>
        </row>
        <row r="583">
          <cell r="A583" t="str">
            <v>6617</v>
          </cell>
          <cell r="B583" t="str">
            <v>Куклен</v>
          </cell>
        </row>
        <row r="584">
          <cell r="A584" t="str">
            <v>6618</v>
          </cell>
          <cell r="B584" t="str">
            <v>Сопот</v>
          </cell>
        </row>
        <row r="585">
          <cell r="A585" t="str">
            <v>6701</v>
          </cell>
          <cell r="B585" t="str">
            <v>Завет</v>
          </cell>
        </row>
        <row r="586">
          <cell r="A586" t="str">
            <v>6702</v>
          </cell>
          <cell r="B586" t="str">
            <v>Исперих</v>
          </cell>
        </row>
        <row r="587">
          <cell r="A587" t="str">
            <v>6703</v>
          </cell>
          <cell r="B587" t="str">
            <v>Кубрат</v>
          </cell>
        </row>
        <row r="588">
          <cell r="A588" t="str">
            <v>6704</v>
          </cell>
          <cell r="B588" t="str">
            <v>Лозница</v>
          </cell>
        </row>
        <row r="589">
          <cell r="A589" t="str">
            <v>6705</v>
          </cell>
          <cell r="B589" t="str">
            <v>Разград</v>
          </cell>
        </row>
        <row r="590">
          <cell r="A590" t="str">
            <v>6706</v>
          </cell>
          <cell r="B590" t="str">
            <v>Самуил</v>
          </cell>
        </row>
        <row r="591">
          <cell r="A591" t="str">
            <v>6707</v>
          </cell>
          <cell r="B591" t="str">
            <v>Цар Калоян</v>
          </cell>
        </row>
        <row r="592">
          <cell r="A592" t="str">
            <v>6801</v>
          </cell>
          <cell r="B592" t="str">
            <v>Борово</v>
          </cell>
        </row>
        <row r="593">
          <cell r="A593" t="str">
            <v>6802</v>
          </cell>
          <cell r="B593" t="str">
            <v>Бяла</v>
          </cell>
        </row>
        <row r="594">
          <cell r="A594" t="str">
            <v>6803</v>
          </cell>
          <cell r="B594" t="str">
            <v>Ветово</v>
          </cell>
        </row>
        <row r="595">
          <cell r="A595" t="str">
            <v>6804</v>
          </cell>
          <cell r="B595" t="str">
            <v>Две могили</v>
          </cell>
        </row>
        <row r="596">
          <cell r="A596" t="str">
            <v>6805</v>
          </cell>
          <cell r="B596" t="str">
            <v>Иваново</v>
          </cell>
        </row>
        <row r="597">
          <cell r="A597" t="str">
            <v>6806</v>
          </cell>
          <cell r="B597" t="str">
            <v>Русе</v>
          </cell>
        </row>
        <row r="598">
          <cell r="A598" t="str">
            <v>6807</v>
          </cell>
          <cell r="B598" t="str">
            <v>Сливо поле</v>
          </cell>
        </row>
        <row r="599">
          <cell r="A599" t="str">
            <v>6808</v>
          </cell>
          <cell r="B599" t="str">
            <v>Ценово</v>
          </cell>
        </row>
        <row r="600">
          <cell r="A600" t="str">
            <v>6901</v>
          </cell>
          <cell r="B600" t="str">
            <v>Алфатар</v>
          </cell>
        </row>
        <row r="601">
          <cell r="A601" t="str">
            <v>6902</v>
          </cell>
          <cell r="B601" t="str">
            <v>Главиница</v>
          </cell>
        </row>
        <row r="602">
          <cell r="A602" t="str">
            <v>6903</v>
          </cell>
          <cell r="B602" t="str">
            <v>Дулово</v>
          </cell>
        </row>
        <row r="603">
          <cell r="A603" t="str">
            <v>6904</v>
          </cell>
          <cell r="B603" t="str">
            <v>Кайнарджа</v>
          </cell>
        </row>
        <row r="604">
          <cell r="A604" t="str">
            <v>6905</v>
          </cell>
          <cell r="B604" t="str">
            <v>Силистра</v>
          </cell>
        </row>
        <row r="605">
          <cell r="A605" t="str">
            <v>6906</v>
          </cell>
          <cell r="B605" t="str">
            <v>Ситово</v>
          </cell>
        </row>
        <row r="606">
          <cell r="A606" t="str">
            <v>6907</v>
          </cell>
          <cell r="B606" t="str">
            <v>Тутракан</v>
          </cell>
        </row>
        <row r="607">
          <cell r="A607" t="str">
            <v>7001</v>
          </cell>
          <cell r="B607" t="str">
            <v>Котел</v>
          </cell>
        </row>
        <row r="608">
          <cell r="A608" t="str">
            <v>7002</v>
          </cell>
          <cell r="B608" t="str">
            <v>Нова Загора</v>
          </cell>
        </row>
        <row r="609">
          <cell r="A609" t="str">
            <v>7003</v>
          </cell>
          <cell r="B609" t="str">
            <v>Сливен</v>
          </cell>
        </row>
        <row r="610">
          <cell r="A610" t="str">
            <v>7004</v>
          </cell>
          <cell r="B610" t="str">
            <v>Твърдица</v>
          </cell>
        </row>
        <row r="611">
          <cell r="A611" t="str">
            <v>7101</v>
          </cell>
          <cell r="B611" t="str">
            <v>Баните</v>
          </cell>
        </row>
        <row r="612">
          <cell r="A612" t="str">
            <v>7102</v>
          </cell>
          <cell r="B612" t="str">
            <v>Борино</v>
          </cell>
        </row>
        <row r="613">
          <cell r="A613" t="str">
            <v>7103</v>
          </cell>
          <cell r="B613" t="str">
            <v>Девин</v>
          </cell>
        </row>
        <row r="614">
          <cell r="A614" t="str">
            <v>7104</v>
          </cell>
          <cell r="B614" t="str">
            <v>Доспат</v>
          </cell>
        </row>
        <row r="615">
          <cell r="A615" t="str">
            <v>7105</v>
          </cell>
          <cell r="B615" t="str">
            <v>Златоград</v>
          </cell>
        </row>
        <row r="616">
          <cell r="A616" t="str">
            <v>7106</v>
          </cell>
          <cell r="B616" t="str">
            <v>Мадан</v>
          </cell>
        </row>
        <row r="617">
          <cell r="A617" t="str">
            <v>7107</v>
          </cell>
          <cell r="B617" t="str">
            <v>Неделино</v>
          </cell>
        </row>
        <row r="618">
          <cell r="A618" t="str">
            <v>7108</v>
          </cell>
          <cell r="B618" t="str">
            <v>Рудозем</v>
          </cell>
        </row>
        <row r="619">
          <cell r="A619" t="str">
            <v>7109</v>
          </cell>
          <cell r="B619" t="str">
            <v>Смолян</v>
          </cell>
        </row>
        <row r="620">
          <cell r="A620" t="str">
            <v>7110</v>
          </cell>
          <cell r="B620" t="str">
            <v>Чепеларе</v>
          </cell>
        </row>
        <row r="621">
          <cell r="A621" t="str">
            <v>7201</v>
          </cell>
          <cell r="B621" t="str">
            <v>Район Банкя</v>
          </cell>
        </row>
        <row r="622">
          <cell r="A622" t="str">
            <v>7202</v>
          </cell>
          <cell r="B622" t="str">
            <v>Район Витоша</v>
          </cell>
        </row>
        <row r="623">
          <cell r="A623" t="str">
            <v>7203</v>
          </cell>
          <cell r="B623" t="str">
            <v xml:space="preserve">Район Възраждане </v>
          </cell>
        </row>
        <row r="624">
          <cell r="A624" t="str">
            <v>7204</v>
          </cell>
          <cell r="B624" t="str">
            <v>Район Връбница</v>
          </cell>
        </row>
        <row r="625">
          <cell r="A625" t="str">
            <v>7205</v>
          </cell>
          <cell r="B625" t="str">
            <v>Район Илинден</v>
          </cell>
        </row>
        <row r="626">
          <cell r="A626" t="str">
            <v>7206</v>
          </cell>
          <cell r="B626" t="str">
            <v>Район Искър</v>
          </cell>
        </row>
        <row r="627">
          <cell r="A627" t="str">
            <v>7207</v>
          </cell>
          <cell r="B627" t="str">
            <v>Район Изгрев</v>
          </cell>
        </row>
        <row r="628">
          <cell r="A628" t="str">
            <v>7208</v>
          </cell>
          <cell r="B628" t="str">
            <v>Район Красна Поляна</v>
          </cell>
        </row>
        <row r="629">
          <cell r="A629" t="str">
            <v>7209</v>
          </cell>
          <cell r="B629" t="str">
            <v>Район Красно село</v>
          </cell>
        </row>
        <row r="630">
          <cell r="A630" t="str">
            <v>7210</v>
          </cell>
          <cell r="B630" t="str">
            <v>Район Кремиковци</v>
          </cell>
        </row>
        <row r="631">
          <cell r="A631" t="str">
            <v>7211</v>
          </cell>
          <cell r="B631" t="str">
            <v>Район Лозенец</v>
          </cell>
        </row>
        <row r="632">
          <cell r="A632" t="str">
            <v>7212</v>
          </cell>
          <cell r="B632" t="str">
            <v>Район Люлин</v>
          </cell>
        </row>
        <row r="633">
          <cell r="A633" t="str">
            <v>7213</v>
          </cell>
          <cell r="B633" t="str">
            <v>Район Младост</v>
          </cell>
        </row>
        <row r="634">
          <cell r="A634" t="str">
            <v>7214</v>
          </cell>
          <cell r="B634" t="str">
            <v>Район Надежда</v>
          </cell>
        </row>
        <row r="635">
          <cell r="A635" t="str">
            <v>7215</v>
          </cell>
          <cell r="B635" t="str">
            <v>Район Нови Искър</v>
          </cell>
        </row>
        <row r="636">
          <cell r="A636" t="str">
            <v>7216</v>
          </cell>
          <cell r="B636" t="str">
            <v>Район Оборище</v>
          </cell>
        </row>
        <row r="637">
          <cell r="A637" t="str">
            <v>7217</v>
          </cell>
          <cell r="B637" t="str">
            <v>Район Овча Купел</v>
          </cell>
        </row>
        <row r="638">
          <cell r="A638" t="str">
            <v>7218</v>
          </cell>
          <cell r="B638" t="str">
            <v>Район Панчарево</v>
          </cell>
        </row>
        <row r="639">
          <cell r="A639" t="str">
            <v>7219</v>
          </cell>
          <cell r="B639" t="str">
            <v>Район Подуяне</v>
          </cell>
        </row>
        <row r="640">
          <cell r="A640" t="str">
            <v>7220</v>
          </cell>
          <cell r="B640" t="str">
            <v>Район Сердика</v>
          </cell>
        </row>
        <row r="641">
          <cell r="A641" t="str">
            <v>7221</v>
          </cell>
          <cell r="B641" t="str">
            <v>Район Слатина</v>
          </cell>
        </row>
        <row r="642">
          <cell r="A642" t="str">
            <v>7222</v>
          </cell>
          <cell r="B642" t="str">
            <v>Район Средец</v>
          </cell>
        </row>
        <row r="643">
          <cell r="A643" t="str">
            <v>7223</v>
          </cell>
          <cell r="B643" t="str">
            <v>Район Студентска</v>
          </cell>
        </row>
        <row r="644">
          <cell r="A644" t="str">
            <v>7224</v>
          </cell>
          <cell r="B644" t="str">
            <v>Район Триадица</v>
          </cell>
        </row>
        <row r="645">
          <cell r="A645" t="str">
            <v>7225</v>
          </cell>
          <cell r="B645" t="str">
            <v>Столична община</v>
          </cell>
        </row>
        <row r="646">
          <cell r="A646" t="str">
            <v>7301</v>
          </cell>
          <cell r="B646" t="str">
            <v>Антон</v>
          </cell>
        </row>
        <row r="647">
          <cell r="A647" t="str">
            <v>7302</v>
          </cell>
          <cell r="B647" t="str">
            <v>Божурище</v>
          </cell>
        </row>
        <row r="648">
          <cell r="A648" t="str">
            <v>7303</v>
          </cell>
          <cell r="B648" t="str">
            <v>Ботевград</v>
          </cell>
        </row>
        <row r="649">
          <cell r="A649" t="str">
            <v>7304</v>
          </cell>
          <cell r="B649" t="str">
            <v>Годеч</v>
          </cell>
        </row>
        <row r="650">
          <cell r="A650" t="str">
            <v>7305</v>
          </cell>
          <cell r="B650" t="str">
            <v>Горна Малина</v>
          </cell>
        </row>
        <row r="651">
          <cell r="A651" t="str">
            <v>7306</v>
          </cell>
          <cell r="B651" t="str">
            <v>Долна Баня</v>
          </cell>
        </row>
        <row r="652">
          <cell r="A652" t="str">
            <v>7307</v>
          </cell>
          <cell r="B652" t="str">
            <v xml:space="preserve">Драгоман </v>
          </cell>
        </row>
        <row r="653">
          <cell r="A653" t="str">
            <v>7308</v>
          </cell>
          <cell r="B653" t="str">
            <v>Елин Пелин</v>
          </cell>
        </row>
        <row r="654">
          <cell r="A654" t="str">
            <v>7309</v>
          </cell>
          <cell r="B654" t="str">
            <v>Етрополе</v>
          </cell>
        </row>
        <row r="655">
          <cell r="A655" t="str">
            <v>7310</v>
          </cell>
          <cell r="B655" t="str">
            <v>Златица</v>
          </cell>
        </row>
        <row r="656">
          <cell r="A656" t="str">
            <v>7311</v>
          </cell>
          <cell r="B656" t="str">
            <v>Ихтиман</v>
          </cell>
        </row>
        <row r="657">
          <cell r="A657" t="str">
            <v>7312</v>
          </cell>
          <cell r="B657" t="str">
            <v>Копривщица</v>
          </cell>
        </row>
        <row r="658">
          <cell r="A658" t="str">
            <v>7313</v>
          </cell>
          <cell r="B658" t="str">
            <v>Костенец</v>
          </cell>
        </row>
        <row r="659">
          <cell r="A659" t="str">
            <v>7314</v>
          </cell>
          <cell r="B659" t="str">
            <v>Костинброд</v>
          </cell>
        </row>
        <row r="660">
          <cell r="A660" t="str">
            <v>7315</v>
          </cell>
          <cell r="B660" t="str">
            <v>Мирково</v>
          </cell>
        </row>
        <row r="661">
          <cell r="A661" t="str">
            <v>7316</v>
          </cell>
          <cell r="B661" t="str">
            <v>Пирдоп</v>
          </cell>
        </row>
        <row r="662">
          <cell r="A662" t="str">
            <v>7317</v>
          </cell>
          <cell r="B662" t="str">
            <v>Правец</v>
          </cell>
        </row>
        <row r="663">
          <cell r="A663" t="str">
            <v>7318</v>
          </cell>
          <cell r="B663" t="str">
            <v>Самоков</v>
          </cell>
        </row>
        <row r="664">
          <cell r="A664" t="str">
            <v>7319</v>
          </cell>
          <cell r="B664" t="str">
            <v>Своге</v>
          </cell>
        </row>
        <row r="665">
          <cell r="A665" t="str">
            <v>7320</v>
          </cell>
          <cell r="B665" t="str">
            <v>Сливница</v>
          </cell>
        </row>
        <row r="666">
          <cell r="A666" t="str">
            <v>7321</v>
          </cell>
          <cell r="B666" t="str">
            <v>Чавдар</v>
          </cell>
        </row>
        <row r="667">
          <cell r="A667" t="str">
            <v>7322</v>
          </cell>
          <cell r="B667" t="str">
            <v>Челопеч</v>
          </cell>
        </row>
        <row r="668">
          <cell r="A668" t="str">
            <v>7401</v>
          </cell>
          <cell r="B668" t="str">
            <v>Братя Даскалови</v>
          </cell>
        </row>
        <row r="669">
          <cell r="A669" t="str">
            <v>7402</v>
          </cell>
          <cell r="B669" t="str">
            <v>Гурково</v>
          </cell>
        </row>
        <row r="670">
          <cell r="A670" t="str">
            <v>7403</v>
          </cell>
          <cell r="B670" t="str">
            <v>Гълъбово</v>
          </cell>
        </row>
        <row r="671">
          <cell r="A671" t="str">
            <v>7404</v>
          </cell>
          <cell r="B671" t="str">
            <v>Казанлък</v>
          </cell>
        </row>
        <row r="672">
          <cell r="A672" t="str">
            <v>7405</v>
          </cell>
          <cell r="B672" t="str">
            <v>Мъглиж</v>
          </cell>
        </row>
        <row r="673">
          <cell r="A673" t="str">
            <v>7406</v>
          </cell>
          <cell r="B673" t="str">
            <v>Николаево</v>
          </cell>
        </row>
        <row r="674">
          <cell r="A674" t="str">
            <v>7407</v>
          </cell>
          <cell r="B674" t="str">
            <v>Опан</v>
          </cell>
        </row>
        <row r="675">
          <cell r="A675" t="str">
            <v>7408</v>
          </cell>
          <cell r="B675" t="str">
            <v>Павел баня</v>
          </cell>
        </row>
        <row r="676">
          <cell r="A676" t="str">
            <v>7409</v>
          </cell>
          <cell r="B676" t="str">
            <v>Раднево</v>
          </cell>
        </row>
        <row r="677">
          <cell r="A677" t="str">
            <v>7410</v>
          </cell>
          <cell r="B677" t="str">
            <v>Стара Загора</v>
          </cell>
        </row>
        <row r="678">
          <cell r="A678" t="str">
            <v>7411</v>
          </cell>
          <cell r="B678" t="str">
            <v>Чирпан</v>
          </cell>
        </row>
        <row r="679">
          <cell r="A679" t="str">
            <v>7501</v>
          </cell>
          <cell r="B679" t="str">
            <v>Антоново</v>
          </cell>
        </row>
        <row r="680">
          <cell r="A680" t="str">
            <v>7502</v>
          </cell>
          <cell r="B680" t="str">
            <v>Омуртаг</v>
          </cell>
        </row>
        <row r="681">
          <cell r="A681" t="str">
            <v>7503</v>
          </cell>
          <cell r="B681" t="str">
            <v>Опака</v>
          </cell>
        </row>
        <row r="682">
          <cell r="A682" t="str">
            <v>7504</v>
          </cell>
          <cell r="B682" t="str">
            <v>Попово</v>
          </cell>
        </row>
        <row r="683">
          <cell r="A683" t="str">
            <v>7505</v>
          </cell>
          <cell r="B683" t="str">
            <v>Търговище</v>
          </cell>
        </row>
        <row r="684">
          <cell r="A684" t="str">
            <v>7601</v>
          </cell>
          <cell r="B684" t="str">
            <v>Димитровград</v>
          </cell>
        </row>
        <row r="685">
          <cell r="A685" t="str">
            <v>7602</v>
          </cell>
          <cell r="B685" t="str">
            <v>Ивайловград</v>
          </cell>
        </row>
        <row r="686">
          <cell r="A686" t="str">
            <v>7603</v>
          </cell>
          <cell r="B686" t="str">
            <v>Любимец</v>
          </cell>
        </row>
        <row r="687">
          <cell r="A687" t="str">
            <v>7604</v>
          </cell>
          <cell r="B687" t="str">
            <v>Маджарово</v>
          </cell>
        </row>
        <row r="688">
          <cell r="A688" t="str">
            <v>7605</v>
          </cell>
          <cell r="B688" t="str">
            <v>Минерални Бани</v>
          </cell>
        </row>
        <row r="689">
          <cell r="A689" t="str">
            <v>7606</v>
          </cell>
          <cell r="B689" t="str">
            <v>Свиленград</v>
          </cell>
        </row>
        <row r="690">
          <cell r="A690" t="str">
            <v>7607</v>
          </cell>
          <cell r="B690" t="str">
            <v>Симеоновград</v>
          </cell>
        </row>
        <row r="691">
          <cell r="A691" t="str">
            <v>7608</v>
          </cell>
          <cell r="B691" t="str">
            <v>Стамболово</v>
          </cell>
        </row>
        <row r="692">
          <cell r="A692" t="str">
            <v>7609</v>
          </cell>
          <cell r="B692" t="str">
            <v>Тополовград</v>
          </cell>
        </row>
        <row r="693">
          <cell r="A693" t="str">
            <v>7610</v>
          </cell>
          <cell r="B693" t="str">
            <v>Харманли</v>
          </cell>
        </row>
        <row r="694">
          <cell r="A694" t="str">
            <v>7611</v>
          </cell>
          <cell r="B694" t="str">
            <v>Хасково</v>
          </cell>
        </row>
        <row r="695">
          <cell r="A695" t="str">
            <v>7701</v>
          </cell>
          <cell r="B695" t="str">
            <v>Велики Преслав</v>
          </cell>
        </row>
        <row r="696">
          <cell r="A696" t="str">
            <v>7702</v>
          </cell>
          <cell r="B696" t="str">
            <v>Венец</v>
          </cell>
        </row>
        <row r="697">
          <cell r="A697" t="str">
            <v>7703</v>
          </cell>
          <cell r="B697" t="str">
            <v>Върбица</v>
          </cell>
        </row>
        <row r="698">
          <cell r="A698" t="str">
            <v>7704</v>
          </cell>
          <cell r="B698" t="str">
            <v>Каолиново</v>
          </cell>
        </row>
        <row r="699">
          <cell r="A699" t="str">
            <v>7705</v>
          </cell>
          <cell r="B699" t="str">
            <v>Каспичан</v>
          </cell>
        </row>
        <row r="700">
          <cell r="A700" t="str">
            <v>7706</v>
          </cell>
          <cell r="B700" t="str">
            <v>Никола Козлево</v>
          </cell>
        </row>
        <row r="701">
          <cell r="A701" t="str">
            <v>7707</v>
          </cell>
          <cell r="B701" t="str">
            <v>Нови пазар</v>
          </cell>
        </row>
        <row r="702">
          <cell r="A702" t="str">
            <v>7708</v>
          </cell>
          <cell r="B702" t="str">
            <v>Смядово</v>
          </cell>
        </row>
        <row r="703">
          <cell r="A703" t="str">
            <v>7709</v>
          </cell>
          <cell r="B703" t="str">
            <v>Хитрино</v>
          </cell>
        </row>
        <row r="704">
          <cell r="A704" t="str">
            <v>7710</v>
          </cell>
          <cell r="B704" t="str">
            <v>Шумен</v>
          </cell>
        </row>
        <row r="705">
          <cell r="A705" t="str">
            <v>7801</v>
          </cell>
          <cell r="B705" t="str">
            <v>Болярово</v>
          </cell>
        </row>
        <row r="706">
          <cell r="A706" t="str">
            <v>7802</v>
          </cell>
          <cell r="B706" t="str">
            <v>Елхово</v>
          </cell>
        </row>
        <row r="707">
          <cell r="A707" t="str">
            <v>7803</v>
          </cell>
          <cell r="B707" t="str">
            <v>Стралджа</v>
          </cell>
        </row>
        <row r="708">
          <cell r="A708" t="str">
            <v>7804</v>
          </cell>
          <cell r="B708" t="str">
            <v>Тунджа</v>
          </cell>
        </row>
        <row r="709">
          <cell r="A709" t="str">
            <v>7805</v>
          </cell>
          <cell r="B709" t="str">
            <v>Ямбол</v>
          </cell>
        </row>
      </sheetData>
      <sheetData sheetId="3">
        <row r="1">
          <cell r="A1" t="str">
            <v>Изберете група</v>
          </cell>
        </row>
        <row r="2">
          <cell r="A2" t="str">
            <v>101 Изпълнителни и законодателни органи</v>
          </cell>
          <cell r="B2">
            <v>101</v>
          </cell>
        </row>
        <row r="3">
          <cell r="A3" t="str">
            <v>102 Общи служби</v>
          </cell>
          <cell r="B3">
            <v>102</v>
          </cell>
        </row>
        <row r="4">
          <cell r="A4" t="str">
            <v>103 Наука</v>
          </cell>
          <cell r="B4">
            <v>103</v>
          </cell>
        </row>
        <row r="5">
          <cell r="A5" t="str">
            <v>201 Отбрана</v>
          </cell>
          <cell r="B5">
            <v>201</v>
          </cell>
        </row>
        <row r="6">
          <cell r="A6" t="str">
            <v>202 Полиция, вътрешен ред и сигурност</v>
          </cell>
          <cell r="B6">
            <v>202</v>
          </cell>
        </row>
        <row r="7">
          <cell r="A7" t="str">
            <v>203 Съдебна власт</v>
          </cell>
          <cell r="B7">
            <v>203</v>
          </cell>
        </row>
        <row r="8">
          <cell r="A8" t="str">
            <v>204 Администрация на затворите</v>
          </cell>
          <cell r="B8">
            <v>204</v>
          </cell>
        </row>
        <row r="9">
          <cell r="A9" t="str">
            <v>205 Защита на населението, управление и дейности при стихийни бедствия и аварии</v>
          </cell>
          <cell r="B9">
            <v>205</v>
          </cell>
        </row>
        <row r="10">
          <cell r="A10" t="str">
            <v>301 Образование</v>
          </cell>
          <cell r="B10">
            <v>301</v>
          </cell>
        </row>
        <row r="11">
          <cell r="A11" t="str">
            <v>401 Здравеопазване</v>
          </cell>
          <cell r="B11">
            <v>401</v>
          </cell>
        </row>
        <row r="12">
          <cell r="A12" t="str">
            <v>501 Пенсии</v>
          </cell>
          <cell r="B12">
            <v>501</v>
          </cell>
        </row>
        <row r="13">
          <cell r="A13" t="str">
            <v>502 Социални помощи и обезщетения</v>
          </cell>
          <cell r="B13">
            <v>502</v>
          </cell>
        </row>
        <row r="14">
          <cell r="A14" t="str">
            <v>503 Програми, дейности и служби по социалното осигуряване, подпомагане и заетостта</v>
          </cell>
          <cell r="B14">
            <v>503</v>
          </cell>
        </row>
        <row r="15">
          <cell r="A15" t="str">
            <v>601 Жилищно строителство, благоустройство, комунално стопанство</v>
          </cell>
          <cell r="B15">
            <v>601</v>
          </cell>
        </row>
        <row r="16">
          <cell r="A16" t="str">
            <v>602 Опазване на околната среда</v>
          </cell>
          <cell r="B16">
            <v>602</v>
          </cell>
        </row>
        <row r="17">
          <cell r="A17" t="str">
            <v>701 Почивно дело</v>
          </cell>
          <cell r="B17">
            <v>701</v>
          </cell>
        </row>
        <row r="18">
          <cell r="A18" t="str">
            <v>702 Физическа култура и спорт</v>
          </cell>
          <cell r="B18">
            <v>702</v>
          </cell>
        </row>
        <row r="19">
          <cell r="A19" t="str">
            <v>703 Култура</v>
          </cell>
          <cell r="B19">
            <v>703</v>
          </cell>
        </row>
        <row r="20">
          <cell r="A20" t="str">
            <v>704 Религиозно дело</v>
          </cell>
          <cell r="B20">
            <v>704</v>
          </cell>
        </row>
        <row r="21">
          <cell r="A21" t="str">
            <v>801 Минно дело, горива и енергия</v>
          </cell>
          <cell r="B21">
            <v>801</v>
          </cell>
        </row>
        <row r="22">
          <cell r="A22" t="str">
            <v>802 Селско стопанство, горско стопанство, лов и риболов</v>
          </cell>
          <cell r="B22">
            <v>802</v>
          </cell>
        </row>
        <row r="23">
          <cell r="A23" t="str">
            <v>803 Транспорт и съобщения</v>
          </cell>
          <cell r="B23">
            <v>803</v>
          </cell>
        </row>
        <row r="24">
          <cell r="A24" t="str">
            <v>804 Промишленост и строителство</v>
          </cell>
          <cell r="B24">
            <v>804</v>
          </cell>
        </row>
        <row r="25">
          <cell r="A25" t="str">
            <v>805 Туризъм</v>
          </cell>
          <cell r="B25">
            <v>805</v>
          </cell>
        </row>
        <row r="26">
          <cell r="A26" t="str">
            <v>806 Други дейности по икономиката</v>
          </cell>
          <cell r="B26">
            <v>806</v>
          </cell>
        </row>
        <row r="27">
          <cell r="A27" t="str">
            <v>901 Разходи некласифицирани в другите функции</v>
          </cell>
          <cell r="B27">
            <v>901</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NOZA"/>
      <sheetName val="УКАЗАНИЯ"/>
      <sheetName val="list"/>
      <sheetName val="Groups"/>
      <sheetName val="INF"/>
      <sheetName val="Лист1"/>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row>
        <row r="284">
          <cell r="A284" t="str">
            <v>КФ - ОП "Околна среда"</v>
          </cell>
        </row>
        <row r="285">
          <cell r="A285" t="str">
            <v>ЕФРР - ОП "Транспорт и транспортна инфраструктура"</v>
          </cell>
        </row>
        <row r="286">
          <cell r="A286" t="str">
            <v>ЕФРР - ОП "Региони в растеж"</v>
          </cell>
        </row>
        <row r="287">
          <cell r="A287" t="str">
            <v>ЕФРР - ОП "Наука и образование за интелигентен растеж"</v>
          </cell>
        </row>
        <row r="288">
          <cell r="A288" t="str">
            <v>ЕФРР - ОП "Иновации и конкурентоспособност "</v>
          </cell>
        </row>
        <row r="289">
          <cell r="A289" t="str">
            <v>ЕФРР - ОП "Околна среда"</v>
          </cell>
        </row>
        <row r="290">
          <cell r="A290" t="str">
            <v>ЕФРР - ОП "Инициатива за малки и средни предприятия"</v>
          </cell>
        </row>
        <row r="291">
          <cell r="A291" t="str">
            <v>ЕСФ - ОП "Развитие на човешките ресурси"</v>
          </cell>
        </row>
        <row r="292">
          <cell r="A292" t="str">
            <v>ЕСФ - ОП "Добро управление"</v>
          </cell>
        </row>
        <row r="293">
          <cell r="A293" t="str">
            <v>ЕСФ - ОП "Наука и образование за интелигентен растеж"</v>
          </cell>
        </row>
        <row r="294">
          <cell r="A294" t="str">
            <v xml:space="preserve">ОП "Фонд за европейско подпомагане на най-нуждаещите се лица" </v>
          </cell>
        </row>
        <row r="295">
          <cell r="A295" t="str">
            <v>ПЕРИОД 2007-2013</v>
          </cell>
        </row>
        <row r="296">
          <cell r="A296" t="str">
            <v>КФ - ОП "ТРАНСПОРТ"</v>
          </cell>
        </row>
        <row r="297">
          <cell r="A297" t="str">
            <v>КФ - ОП "ОКОЛНА СРЕДА"</v>
          </cell>
        </row>
        <row r="298">
          <cell r="A298" t="str">
            <v>ЕФРР - ОП "ТРАНСПОРТ"</v>
          </cell>
        </row>
        <row r="299">
          <cell r="A299" t="str">
            <v>ЕФРР - ОП "РЕГИОНАЛНО РАЗВИТИЕ"</v>
          </cell>
        </row>
        <row r="300">
          <cell r="A300" t="str">
            <v>ЕФРР - ОП "КОНКУРЕНТНОСПОСОБНОСТ"</v>
          </cell>
        </row>
        <row r="301">
          <cell r="A301" t="str">
            <v>ЕФРР - ОП "ОКОЛНА СРЕДА"</v>
          </cell>
        </row>
        <row r="302">
          <cell r="A302" t="str">
            <v>ЕФРР - ОП "ТЕХНИЧЕСКА ПОМОЩ"</v>
          </cell>
        </row>
        <row r="303">
          <cell r="A303" t="str">
            <v>ЕСФ - ОП "ЧОВЕШКИ РЕСУРСИ"</v>
          </cell>
        </row>
        <row r="304">
          <cell r="A304" t="str">
            <v>ЕСФ - ОП "АДМИНИСТРАТИВЕН КАПАЦИТЕТ"</v>
          </cell>
        </row>
      </sheetData>
      <sheetData sheetId="3">
        <row r="1">
          <cell r="A1" t="str">
            <v>Изберете група</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NOZA"/>
      <sheetName val="УКАЗАНИЯ"/>
      <sheetName val="list"/>
      <sheetName val="Groups"/>
      <sheetName val="INF"/>
      <sheetName val="Лист1"/>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row>
        <row r="284">
          <cell r="A284" t="str">
            <v>КФ - ОП "Околна среда"</v>
          </cell>
        </row>
        <row r="285">
          <cell r="A285" t="str">
            <v>ЕФРР - ОП "Транспорт и транспортна инфраструктура"</v>
          </cell>
        </row>
        <row r="286">
          <cell r="A286" t="str">
            <v>ЕФРР - ОП "Региони в растеж"</v>
          </cell>
        </row>
        <row r="287">
          <cell r="A287" t="str">
            <v>ЕФРР - ОП "Наука и образование за интелигентен растеж"</v>
          </cell>
        </row>
        <row r="288">
          <cell r="A288" t="str">
            <v>ЕФРР - ОП "Иновации и конкурентоспособност "</v>
          </cell>
        </row>
        <row r="289">
          <cell r="A289" t="str">
            <v>ЕФРР - ОП "Околна среда"</v>
          </cell>
        </row>
        <row r="290">
          <cell r="A290" t="str">
            <v>ЕФРР - ОП "Инициатива за малки и средни предприятия"</v>
          </cell>
        </row>
        <row r="291">
          <cell r="A291" t="str">
            <v>ЕСФ - ОП "Развитие на човешките ресурси"</v>
          </cell>
        </row>
        <row r="292">
          <cell r="A292" t="str">
            <v>ЕСФ - ОП "Добро управление"</v>
          </cell>
        </row>
        <row r="293">
          <cell r="A293" t="str">
            <v>ЕСФ - ОП "Наука и образование за интелигентен растеж"</v>
          </cell>
        </row>
        <row r="294">
          <cell r="A294" t="str">
            <v xml:space="preserve">ОП "Фонд за европейско подпомагане на най-нуждаещите се лица" </v>
          </cell>
        </row>
        <row r="295">
          <cell r="A295" t="str">
            <v>ПЕРИОД 2007-2013</v>
          </cell>
        </row>
        <row r="296">
          <cell r="A296" t="str">
            <v>КФ - ОП "ТРАНСПОРТ"</v>
          </cell>
        </row>
        <row r="297">
          <cell r="A297" t="str">
            <v>КФ - ОП "ОКОЛНА СРЕДА"</v>
          </cell>
        </row>
        <row r="298">
          <cell r="A298" t="str">
            <v>ЕФРР - ОП "ТРАНСПОРТ"</v>
          </cell>
        </row>
        <row r="299">
          <cell r="A299" t="str">
            <v>ЕФРР - ОП "РЕГИОНАЛНО РАЗВИТИЕ"</v>
          </cell>
        </row>
        <row r="300">
          <cell r="A300" t="str">
            <v>ЕФРР - ОП "КОНКУРЕНТНОСПОСОБНОСТ"</v>
          </cell>
        </row>
        <row r="301">
          <cell r="A301" t="str">
            <v>ЕФРР - ОП "ОКОЛНА СРЕДА"</v>
          </cell>
        </row>
        <row r="302">
          <cell r="A302" t="str">
            <v>ЕФРР - ОП "ТЕХНИЧЕСКА ПОМОЩ"</v>
          </cell>
        </row>
        <row r="303">
          <cell r="A303" t="str">
            <v>ЕСФ - ОП "ЧОВЕШКИ РЕСУРСИ"</v>
          </cell>
        </row>
        <row r="304">
          <cell r="A304" t="str">
            <v>ЕСФ - ОП "АДМИНИСТРАТИВЕН КАПАЦИТЕТ"</v>
          </cell>
        </row>
      </sheetData>
      <sheetData sheetId="3">
        <row r="1">
          <cell r="A1" t="str">
            <v>Изберете група</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52"/>
  <sheetViews>
    <sheetView topLeftCell="A22" workbookViewId="0">
      <selection activeCell="A42" sqref="A42:XFD44"/>
    </sheetView>
  </sheetViews>
  <sheetFormatPr defaultRowHeight="15.75" x14ac:dyDescent="0.25"/>
  <cols>
    <col min="1" max="1" width="5.5703125" style="1" customWidth="1"/>
    <col min="2" max="2" width="55" style="1" customWidth="1"/>
    <col min="3" max="3" width="21.140625" style="1" customWidth="1"/>
    <col min="4" max="4" width="21.85546875" style="1" customWidth="1"/>
    <col min="5" max="249" width="9.140625" style="1"/>
    <col min="250" max="250" width="5.5703125" style="1" customWidth="1"/>
    <col min="251" max="251" width="55.5703125" style="1" customWidth="1"/>
    <col min="252" max="252" width="15.140625" style="1" customWidth="1"/>
    <col min="253" max="505" width="9.140625" style="1"/>
    <col min="506" max="506" width="5.5703125" style="1" customWidth="1"/>
    <col min="507" max="507" width="55.5703125" style="1" customWidth="1"/>
    <col min="508" max="508" width="15.140625" style="1" customWidth="1"/>
    <col min="509" max="761" width="9.140625" style="1"/>
    <col min="762" max="762" width="5.5703125" style="1" customWidth="1"/>
    <col min="763" max="763" width="55.5703125" style="1" customWidth="1"/>
    <col min="764" max="764" width="15.140625" style="1" customWidth="1"/>
    <col min="765" max="1017" width="9.140625" style="1"/>
    <col min="1018" max="1018" width="5.5703125" style="1" customWidth="1"/>
    <col min="1019" max="1019" width="55.5703125" style="1" customWidth="1"/>
    <col min="1020" max="1020" width="15.140625" style="1" customWidth="1"/>
    <col min="1021" max="1273" width="9.140625" style="1"/>
    <col min="1274" max="1274" width="5.5703125" style="1" customWidth="1"/>
    <col min="1275" max="1275" width="55.5703125" style="1" customWidth="1"/>
    <col min="1276" max="1276" width="15.140625" style="1" customWidth="1"/>
    <col min="1277" max="1529" width="9.140625" style="1"/>
    <col min="1530" max="1530" width="5.5703125" style="1" customWidth="1"/>
    <col min="1531" max="1531" width="55.5703125" style="1" customWidth="1"/>
    <col min="1532" max="1532" width="15.140625" style="1" customWidth="1"/>
    <col min="1533" max="1785" width="9.140625" style="1"/>
    <col min="1786" max="1786" width="5.5703125" style="1" customWidth="1"/>
    <col min="1787" max="1787" width="55.5703125" style="1" customWidth="1"/>
    <col min="1788" max="1788" width="15.140625" style="1" customWidth="1"/>
    <col min="1789" max="2041" width="9.140625" style="1"/>
    <col min="2042" max="2042" width="5.5703125" style="1" customWidth="1"/>
    <col min="2043" max="2043" width="55.5703125" style="1" customWidth="1"/>
    <col min="2044" max="2044" width="15.140625" style="1" customWidth="1"/>
    <col min="2045" max="2297" width="9.140625" style="1"/>
    <col min="2298" max="2298" width="5.5703125" style="1" customWidth="1"/>
    <col min="2299" max="2299" width="55.5703125" style="1" customWidth="1"/>
    <col min="2300" max="2300" width="15.140625" style="1" customWidth="1"/>
    <col min="2301" max="2553" width="9.140625" style="1"/>
    <col min="2554" max="2554" width="5.5703125" style="1" customWidth="1"/>
    <col min="2555" max="2555" width="55.5703125" style="1" customWidth="1"/>
    <col min="2556" max="2556" width="15.140625" style="1" customWidth="1"/>
    <col min="2557" max="2809" width="9.140625" style="1"/>
    <col min="2810" max="2810" width="5.5703125" style="1" customWidth="1"/>
    <col min="2811" max="2811" width="55.5703125" style="1" customWidth="1"/>
    <col min="2812" max="2812" width="15.140625" style="1" customWidth="1"/>
    <col min="2813" max="3065" width="9.140625" style="1"/>
    <col min="3066" max="3066" width="5.5703125" style="1" customWidth="1"/>
    <col min="3067" max="3067" width="55.5703125" style="1" customWidth="1"/>
    <col min="3068" max="3068" width="15.140625" style="1" customWidth="1"/>
    <col min="3069" max="3321" width="9.140625" style="1"/>
    <col min="3322" max="3322" width="5.5703125" style="1" customWidth="1"/>
    <col min="3323" max="3323" width="55.5703125" style="1" customWidth="1"/>
    <col min="3324" max="3324" width="15.140625" style="1" customWidth="1"/>
    <col min="3325" max="3577" width="9.140625" style="1"/>
    <col min="3578" max="3578" width="5.5703125" style="1" customWidth="1"/>
    <col min="3579" max="3579" width="55.5703125" style="1" customWidth="1"/>
    <col min="3580" max="3580" width="15.140625" style="1" customWidth="1"/>
    <col min="3581" max="3833" width="9.140625" style="1"/>
    <col min="3834" max="3834" width="5.5703125" style="1" customWidth="1"/>
    <col min="3835" max="3835" width="55.5703125" style="1" customWidth="1"/>
    <col min="3836" max="3836" width="15.140625" style="1" customWidth="1"/>
    <col min="3837" max="4089" width="9.140625" style="1"/>
    <col min="4090" max="4090" width="5.5703125" style="1" customWidth="1"/>
    <col min="4091" max="4091" width="55.5703125" style="1" customWidth="1"/>
    <col min="4092" max="4092" width="15.140625" style="1" customWidth="1"/>
    <col min="4093" max="4345" width="9.140625" style="1"/>
    <col min="4346" max="4346" width="5.5703125" style="1" customWidth="1"/>
    <col min="4347" max="4347" width="55.5703125" style="1" customWidth="1"/>
    <col min="4348" max="4348" width="15.140625" style="1" customWidth="1"/>
    <col min="4349" max="4601" width="9.140625" style="1"/>
    <col min="4602" max="4602" width="5.5703125" style="1" customWidth="1"/>
    <col min="4603" max="4603" width="55.5703125" style="1" customWidth="1"/>
    <col min="4604" max="4604" width="15.140625" style="1" customWidth="1"/>
    <col min="4605" max="4857" width="9.140625" style="1"/>
    <col min="4858" max="4858" width="5.5703125" style="1" customWidth="1"/>
    <col min="4859" max="4859" width="55.5703125" style="1" customWidth="1"/>
    <col min="4860" max="4860" width="15.140625" style="1" customWidth="1"/>
    <col min="4861" max="5113" width="9.140625" style="1"/>
    <col min="5114" max="5114" width="5.5703125" style="1" customWidth="1"/>
    <col min="5115" max="5115" width="55.5703125" style="1" customWidth="1"/>
    <col min="5116" max="5116" width="15.140625" style="1" customWidth="1"/>
    <col min="5117" max="5369" width="9.140625" style="1"/>
    <col min="5370" max="5370" width="5.5703125" style="1" customWidth="1"/>
    <col min="5371" max="5371" width="55.5703125" style="1" customWidth="1"/>
    <col min="5372" max="5372" width="15.140625" style="1" customWidth="1"/>
    <col min="5373" max="5625" width="9.140625" style="1"/>
    <col min="5626" max="5626" width="5.5703125" style="1" customWidth="1"/>
    <col min="5627" max="5627" width="55.5703125" style="1" customWidth="1"/>
    <col min="5628" max="5628" width="15.140625" style="1" customWidth="1"/>
    <col min="5629" max="5881" width="9.140625" style="1"/>
    <col min="5882" max="5882" width="5.5703125" style="1" customWidth="1"/>
    <col min="5883" max="5883" width="55.5703125" style="1" customWidth="1"/>
    <col min="5884" max="5884" width="15.140625" style="1" customWidth="1"/>
    <col min="5885" max="6137" width="9.140625" style="1"/>
    <col min="6138" max="6138" width="5.5703125" style="1" customWidth="1"/>
    <col min="6139" max="6139" width="55.5703125" style="1" customWidth="1"/>
    <col min="6140" max="6140" width="15.140625" style="1" customWidth="1"/>
    <col min="6141" max="6393" width="9.140625" style="1"/>
    <col min="6394" max="6394" width="5.5703125" style="1" customWidth="1"/>
    <col min="6395" max="6395" width="55.5703125" style="1" customWidth="1"/>
    <col min="6396" max="6396" width="15.140625" style="1" customWidth="1"/>
    <col min="6397" max="6649" width="9.140625" style="1"/>
    <col min="6650" max="6650" width="5.5703125" style="1" customWidth="1"/>
    <col min="6651" max="6651" width="55.5703125" style="1" customWidth="1"/>
    <col min="6652" max="6652" width="15.140625" style="1" customWidth="1"/>
    <col min="6653" max="6905" width="9.140625" style="1"/>
    <col min="6906" max="6906" width="5.5703125" style="1" customWidth="1"/>
    <col min="6907" max="6907" width="55.5703125" style="1" customWidth="1"/>
    <col min="6908" max="6908" width="15.140625" style="1" customWidth="1"/>
    <col min="6909" max="7161" width="9.140625" style="1"/>
    <col min="7162" max="7162" width="5.5703125" style="1" customWidth="1"/>
    <col min="7163" max="7163" width="55.5703125" style="1" customWidth="1"/>
    <col min="7164" max="7164" width="15.140625" style="1" customWidth="1"/>
    <col min="7165" max="7417" width="9.140625" style="1"/>
    <col min="7418" max="7418" width="5.5703125" style="1" customWidth="1"/>
    <col min="7419" max="7419" width="55.5703125" style="1" customWidth="1"/>
    <col min="7420" max="7420" width="15.140625" style="1" customWidth="1"/>
    <col min="7421" max="7673" width="9.140625" style="1"/>
    <col min="7674" max="7674" width="5.5703125" style="1" customWidth="1"/>
    <col min="7675" max="7675" width="55.5703125" style="1" customWidth="1"/>
    <col min="7676" max="7676" width="15.140625" style="1" customWidth="1"/>
    <col min="7677" max="7929" width="9.140625" style="1"/>
    <col min="7930" max="7930" width="5.5703125" style="1" customWidth="1"/>
    <col min="7931" max="7931" width="55.5703125" style="1" customWidth="1"/>
    <col min="7932" max="7932" width="15.140625" style="1" customWidth="1"/>
    <col min="7933" max="8185" width="9.140625" style="1"/>
    <col min="8186" max="8186" width="5.5703125" style="1" customWidth="1"/>
    <col min="8187" max="8187" width="55.5703125" style="1" customWidth="1"/>
    <col min="8188" max="8188" width="15.140625" style="1" customWidth="1"/>
    <col min="8189" max="8441" width="9.140625" style="1"/>
    <col min="8442" max="8442" width="5.5703125" style="1" customWidth="1"/>
    <col min="8443" max="8443" width="55.5703125" style="1" customWidth="1"/>
    <col min="8444" max="8444" width="15.140625" style="1" customWidth="1"/>
    <col min="8445" max="8697" width="9.140625" style="1"/>
    <col min="8698" max="8698" width="5.5703125" style="1" customWidth="1"/>
    <col min="8699" max="8699" width="55.5703125" style="1" customWidth="1"/>
    <col min="8700" max="8700" width="15.140625" style="1" customWidth="1"/>
    <col min="8701" max="8953" width="9.140625" style="1"/>
    <col min="8954" max="8954" width="5.5703125" style="1" customWidth="1"/>
    <col min="8955" max="8955" width="55.5703125" style="1" customWidth="1"/>
    <col min="8956" max="8956" width="15.140625" style="1" customWidth="1"/>
    <col min="8957" max="9209" width="9.140625" style="1"/>
    <col min="9210" max="9210" width="5.5703125" style="1" customWidth="1"/>
    <col min="9211" max="9211" width="55.5703125" style="1" customWidth="1"/>
    <col min="9212" max="9212" width="15.140625" style="1" customWidth="1"/>
    <col min="9213" max="9465" width="9.140625" style="1"/>
    <col min="9466" max="9466" width="5.5703125" style="1" customWidth="1"/>
    <col min="9467" max="9467" width="55.5703125" style="1" customWidth="1"/>
    <col min="9468" max="9468" width="15.140625" style="1" customWidth="1"/>
    <col min="9469" max="9721" width="9.140625" style="1"/>
    <col min="9722" max="9722" width="5.5703125" style="1" customWidth="1"/>
    <col min="9723" max="9723" width="55.5703125" style="1" customWidth="1"/>
    <col min="9724" max="9724" width="15.140625" style="1" customWidth="1"/>
    <col min="9725" max="9977" width="9.140625" style="1"/>
    <col min="9978" max="9978" width="5.5703125" style="1" customWidth="1"/>
    <col min="9979" max="9979" width="55.5703125" style="1" customWidth="1"/>
    <col min="9980" max="9980" width="15.140625" style="1" customWidth="1"/>
    <col min="9981" max="10233" width="9.140625" style="1"/>
    <col min="10234" max="10234" width="5.5703125" style="1" customWidth="1"/>
    <col min="10235" max="10235" width="55.5703125" style="1" customWidth="1"/>
    <col min="10236" max="10236" width="15.140625" style="1" customWidth="1"/>
    <col min="10237" max="10489" width="9.140625" style="1"/>
    <col min="10490" max="10490" width="5.5703125" style="1" customWidth="1"/>
    <col min="10491" max="10491" width="55.5703125" style="1" customWidth="1"/>
    <col min="10492" max="10492" width="15.140625" style="1" customWidth="1"/>
    <col min="10493" max="10745" width="9.140625" style="1"/>
    <col min="10746" max="10746" width="5.5703125" style="1" customWidth="1"/>
    <col min="10747" max="10747" width="55.5703125" style="1" customWidth="1"/>
    <col min="10748" max="10748" width="15.140625" style="1" customWidth="1"/>
    <col min="10749" max="11001" width="9.140625" style="1"/>
    <col min="11002" max="11002" width="5.5703125" style="1" customWidth="1"/>
    <col min="11003" max="11003" width="55.5703125" style="1" customWidth="1"/>
    <col min="11004" max="11004" width="15.140625" style="1" customWidth="1"/>
    <col min="11005" max="11257" width="9.140625" style="1"/>
    <col min="11258" max="11258" width="5.5703125" style="1" customWidth="1"/>
    <col min="11259" max="11259" width="55.5703125" style="1" customWidth="1"/>
    <col min="11260" max="11260" width="15.140625" style="1" customWidth="1"/>
    <col min="11261" max="11513" width="9.140625" style="1"/>
    <col min="11514" max="11514" width="5.5703125" style="1" customWidth="1"/>
    <col min="11515" max="11515" width="55.5703125" style="1" customWidth="1"/>
    <col min="11516" max="11516" width="15.140625" style="1" customWidth="1"/>
    <col min="11517" max="11769" width="9.140625" style="1"/>
    <col min="11770" max="11770" width="5.5703125" style="1" customWidth="1"/>
    <col min="11771" max="11771" width="55.5703125" style="1" customWidth="1"/>
    <col min="11772" max="11772" width="15.140625" style="1" customWidth="1"/>
    <col min="11773" max="12025" width="9.140625" style="1"/>
    <col min="12026" max="12026" width="5.5703125" style="1" customWidth="1"/>
    <col min="12027" max="12027" width="55.5703125" style="1" customWidth="1"/>
    <col min="12028" max="12028" width="15.140625" style="1" customWidth="1"/>
    <col min="12029" max="12281" width="9.140625" style="1"/>
    <col min="12282" max="12282" width="5.5703125" style="1" customWidth="1"/>
    <col min="12283" max="12283" width="55.5703125" style="1" customWidth="1"/>
    <col min="12284" max="12284" width="15.140625" style="1" customWidth="1"/>
    <col min="12285" max="12537" width="9.140625" style="1"/>
    <col min="12538" max="12538" width="5.5703125" style="1" customWidth="1"/>
    <col min="12539" max="12539" width="55.5703125" style="1" customWidth="1"/>
    <col min="12540" max="12540" width="15.140625" style="1" customWidth="1"/>
    <col min="12541" max="12793" width="9.140625" style="1"/>
    <col min="12794" max="12794" width="5.5703125" style="1" customWidth="1"/>
    <col min="12795" max="12795" width="55.5703125" style="1" customWidth="1"/>
    <col min="12796" max="12796" width="15.140625" style="1" customWidth="1"/>
    <col min="12797" max="13049" width="9.140625" style="1"/>
    <col min="13050" max="13050" width="5.5703125" style="1" customWidth="1"/>
    <col min="13051" max="13051" width="55.5703125" style="1" customWidth="1"/>
    <col min="13052" max="13052" width="15.140625" style="1" customWidth="1"/>
    <col min="13053" max="13305" width="9.140625" style="1"/>
    <col min="13306" max="13306" width="5.5703125" style="1" customWidth="1"/>
    <col min="13307" max="13307" width="55.5703125" style="1" customWidth="1"/>
    <col min="13308" max="13308" width="15.140625" style="1" customWidth="1"/>
    <col min="13309" max="13561" width="9.140625" style="1"/>
    <col min="13562" max="13562" width="5.5703125" style="1" customWidth="1"/>
    <col min="13563" max="13563" width="55.5703125" style="1" customWidth="1"/>
    <col min="13564" max="13564" width="15.140625" style="1" customWidth="1"/>
    <col min="13565" max="13817" width="9.140625" style="1"/>
    <col min="13818" max="13818" width="5.5703125" style="1" customWidth="1"/>
    <col min="13819" max="13819" width="55.5703125" style="1" customWidth="1"/>
    <col min="13820" max="13820" width="15.140625" style="1" customWidth="1"/>
    <col min="13821" max="14073" width="9.140625" style="1"/>
    <col min="14074" max="14074" width="5.5703125" style="1" customWidth="1"/>
    <col min="14075" max="14075" width="55.5703125" style="1" customWidth="1"/>
    <col min="14076" max="14076" width="15.140625" style="1" customWidth="1"/>
    <col min="14077" max="14329" width="9.140625" style="1"/>
    <col min="14330" max="14330" width="5.5703125" style="1" customWidth="1"/>
    <col min="14331" max="14331" width="55.5703125" style="1" customWidth="1"/>
    <col min="14332" max="14332" width="15.140625" style="1" customWidth="1"/>
    <col min="14333" max="14585" width="9.140625" style="1"/>
    <col min="14586" max="14586" width="5.5703125" style="1" customWidth="1"/>
    <col min="14587" max="14587" width="55.5703125" style="1" customWidth="1"/>
    <col min="14588" max="14588" width="15.140625" style="1" customWidth="1"/>
    <col min="14589" max="14841" width="9.140625" style="1"/>
    <col min="14842" max="14842" width="5.5703125" style="1" customWidth="1"/>
    <col min="14843" max="14843" width="55.5703125" style="1" customWidth="1"/>
    <col min="14844" max="14844" width="15.140625" style="1" customWidth="1"/>
    <col min="14845" max="15097" width="9.140625" style="1"/>
    <col min="15098" max="15098" width="5.5703125" style="1" customWidth="1"/>
    <col min="15099" max="15099" width="55.5703125" style="1" customWidth="1"/>
    <col min="15100" max="15100" width="15.140625" style="1" customWidth="1"/>
    <col min="15101" max="15353" width="9.140625" style="1"/>
    <col min="15354" max="15354" width="5.5703125" style="1" customWidth="1"/>
    <col min="15355" max="15355" width="55.5703125" style="1" customWidth="1"/>
    <col min="15356" max="15356" width="15.140625" style="1" customWidth="1"/>
    <col min="15357" max="15609" width="9.140625" style="1"/>
    <col min="15610" max="15610" width="5.5703125" style="1" customWidth="1"/>
    <col min="15611" max="15611" width="55.5703125" style="1" customWidth="1"/>
    <col min="15612" max="15612" width="15.140625" style="1" customWidth="1"/>
    <col min="15613" max="15865" width="9.140625" style="1"/>
    <col min="15866" max="15866" width="5.5703125" style="1" customWidth="1"/>
    <col min="15867" max="15867" width="55.5703125" style="1" customWidth="1"/>
    <col min="15868" max="15868" width="15.140625" style="1" customWidth="1"/>
    <col min="15869" max="16121" width="9.140625" style="1"/>
    <col min="16122" max="16122" width="5.5703125" style="1" customWidth="1"/>
    <col min="16123" max="16123" width="55.5703125" style="1" customWidth="1"/>
    <col min="16124" max="16124" width="15.140625" style="1" customWidth="1"/>
    <col min="16125" max="16384" width="9.140625" style="1"/>
  </cols>
  <sheetData>
    <row r="1" spans="1:4" hidden="1" x14ac:dyDescent="0.25"/>
    <row r="2" spans="1:4" hidden="1" x14ac:dyDescent="0.25"/>
    <row r="3" spans="1:4" hidden="1" x14ac:dyDescent="0.25">
      <c r="C3" s="2"/>
    </row>
    <row r="4" spans="1:4" hidden="1" x14ac:dyDescent="0.25"/>
    <row r="5" spans="1:4" hidden="1" x14ac:dyDescent="0.25"/>
    <row r="6" spans="1:4" s="2" customFormat="1" x14ac:dyDescent="0.25">
      <c r="B6" s="20"/>
      <c r="C6" s="20"/>
      <c r="D6" s="18" t="s">
        <v>14</v>
      </c>
    </row>
    <row r="7" spans="1:4" s="2" customFormat="1" x14ac:dyDescent="0.25">
      <c r="A7" s="3"/>
      <c r="B7" s="3"/>
      <c r="C7" s="3"/>
    </row>
    <row r="8" spans="1:4" s="2" customFormat="1" x14ac:dyDescent="0.25">
      <c r="A8" s="3"/>
      <c r="B8" s="3"/>
      <c r="C8" s="3"/>
    </row>
    <row r="9" spans="1:4" s="2" customFormat="1" x14ac:dyDescent="0.25">
      <c r="A9" s="3" t="s">
        <v>1</v>
      </c>
      <c r="B9" s="3"/>
      <c r="C9" s="3"/>
    </row>
    <row r="10" spans="1:4" s="2" customFormat="1" x14ac:dyDescent="0.25">
      <c r="A10" s="3" t="s">
        <v>2</v>
      </c>
      <c r="B10" s="3"/>
      <c r="C10" s="3"/>
    </row>
    <row r="11" spans="1:4" x14ac:dyDescent="0.25">
      <c r="A11" s="3" t="s">
        <v>54</v>
      </c>
      <c r="B11" s="3"/>
      <c r="C11" s="3"/>
    </row>
    <row r="12" spans="1:4" x14ac:dyDescent="0.25">
      <c r="A12" s="3" t="s">
        <v>3</v>
      </c>
      <c r="B12" s="3"/>
      <c r="C12" s="3"/>
    </row>
    <row r="13" spans="1:4" x14ac:dyDescent="0.25">
      <c r="A13" s="4"/>
      <c r="B13" s="4"/>
      <c r="C13" s="4"/>
    </row>
    <row r="14" spans="1:4" ht="16.5" thickBot="1" x14ac:dyDescent="0.3">
      <c r="A14" s="4"/>
      <c r="B14" s="4"/>
      <c r="C14" s="4"/>
    </row>
    <row r="15" spans="1:4" ht="47.25" x14ac:dyDescent="0.25">
      <c r="A15" s="5" t="s">
        <v>4</v>
      </c>
      <c r="B15" s="6" t="s">
        <v>5</v>
      </c>
      <c r="C15" s="6" t="s">
        <v>55</v>
      </c>
      <c r="D15" s="109" t="s">
        <v>56</v>
      </c>
    </row>
    <row r="16" spans="1:4" ht="36.75" customHeight="1" x14ac:dyDescent="0.25">
      <c r="A16" s="7" t="s">
        <v>6</v>
      </c>
      <c r="B16" s="8" t="s">
        <v>7</v>
      </c>
      <c r="C16" s="22">
        <f>SUM(C17:C18)</f>
        <v>11660000</v>
      </c>
      <c r="D16" s="108">
        <f>SUM(D17:D18)</f>
        <v>12091771</v>
      </c>
    </row>
    <row r="17" spans="1:217" ht="24.75" customHeight="1" x14ac:dyDescent="0.25">
      <c r="A17" s="10">
        <v>1</v>
      </c>
      <c r="B17" s="11" t="s">
        <v>8</v>
      </c>
      <c r="C17" s="23">
        <v>7630000</v>
      </c>
      <c r="D17" s="16">
        <v>9150723</v>
      </c>
    </row>
    <row r="18" spans="1:217" ht="18.75" customHeight="1" x14ac:dyDescent="0.25">
      <c r="A18" s="10">
        <v>2</v>
      </c>
      <c r="B18" s="11" t="s">
        <v>53</v>
      </c>
      <c r="C18" s="24">
        <v>4030000</v>
      </c>
      <c r="D18" s="16">
        <v>2941048</v>
      </c>
    </row>
    <row r="19" spans="1:217" ht="12.75" customHeight="1" x14ac:dyDescent="0.25">
      <c r="A19" s="10"/>
      <c r="B19" s="11"/>
      <c r="C19" s="24"/>
      <c r="D19" s="16"/>
    </row>
    <row r="20" spans="1:217" ht="15.75" customHeight="1" x14ac:dyDescent="0.25">
      <c r="A20" s="12" t="s">
        <v>9</v>
      </c>
      <c r="B20" s="8" t="s">
        <v>10</v>
      </c>
      <c r="C20" s="9">
        <f>SUM(C21:C23)</f>
        <v>11660000</v>
      </c>
      <c r="D20" s="108">
        <f>SUM(D21:D23)</f>
        <v>12091771</v>
      </c>
    </row>
    <row r="21" spans="1:217" ht="102" x14ac:dyDescent="0.25">
      <c r="A21" s="13">
        <v>1</v>
      </c>
      <c r="B21" s="73" t="s">
        <v>32</v>
      </c>
      <c r="C21" s="14">
        <v>3850000</v>
      </c>
      <c r="D21" s="16">
        <v>3877676</v>
      </c>
    </row>
    <row r="22" spans="1:217" ht="76.5" x14ac:dyDescent="0.25">
      <c r="A22" s="13">
        <v>2</v>
      </c>
      <c r="B22" s="73" t="s">
        <v>37</v>
      </c>
      <c r="C22" s="14">
        <v>1950000</v>
      </c>
      <c r="D22" s="16">
        <v>2101870</v>
      </c>
    </row>
    <row r="23" spans="1:217" ht="51" x14ac:dyDescent="0.25">
      <c r="A23" s="13">
        <v>3</v>
      </c>
      <c r="B23" s="73" t="s">
        <v>46</v>
      </c>
      <c r="C23" s="14">
        <v>5860000</v>
      </c>
      <c r="D23" s="16">
        <v>6112225</v>
      </c>
    </row>
    <row r="24" spans="1:217" s="15" customFormat="1" hidden="1" x14ac:dyDescent="0.25">
      <c r="A24" s="63"/>
      <c r="B24" s="64"/>
      <c r="C24" s="65"/>
      <c r="D24" s="67"/>
    </row>
    <row r="25" spans="1:217" s="15" customFormat="1" x14ac:dyDescent="0.25">
      <c r="A25" s="110"/>
      <c r="B25" s="111"/>
      <c r="C25" s="112"/>
      <c r="D25" s="112"/>
    </row>
    <row r="26" spans="1:217" s="28" customFormat="1" x14ac:dyDescent="0.25">
      <c r="B26" s="19"/>
      <c r="C26" s="26"/>
      <c r="D26" s="27"/>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row>
    <row r="27" spans="1:217" s="28" customFormat="1" x14ac:dyDescent="0.25">
      <c r="B27" s="29"/>
      <c r="C27" s="26"/>
      <c r="D27" s="27"/>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row>
    <row r="28" spans="1:217" s="28" customFormat="1" x14ac:dyDescent="0.25">
      <c r="B28" s="30"/>
      <c r="C28" s="26"/>
      <c r="D28" s="27"/>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row>
    <row r="29" spans="1:217" s="28" customFormat="1" x14ac:dyDescent="0.25">
      <c r="B29" s="25" t="s">
        <v>67</v>
      </c>
      <c r="C29" s="26"/>
      <c r="D29" s="27"/>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row>
    <row r="30" spans="1:217" s="28" customFormat="1" x14ac:dyDescent="0.25">
      <c r="B30" s="19" t="s">
        <v>68</v>
      </c>
      <c r="C30" s="26"/>
      <c r="D30" s="27"/>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row>
    <row r="31" spans="1:217" s="28" customFormat="1" x14ac:dyDescent="0.25">
      <c r="B31" s="29"/>
      <c r="C31" s="26"/>
      <c r="D31" s="27"/>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row>
    <row r="32" spans="1:217" s="28" customFormat="1" x14ac:dyDescent="0.25">
      <c r="B32" s="30" t="s">
        <v>69</v>
      </c>
      <c r="C32" s="26"/>
      <c r="D32" s="27"/>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row>
    <row r="33" spans="1:217" s="28" customFormat="1" x14ac:dyDescent="0.25">
      <c r="B33" s="25" t="s">
        <v>70</v>
      </c>
      <c r="C33" s="26"/>
      <c r="D33" s="27"/>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row>
    <row r="34" spans="1:217" s="28" customFormat="1" x14ac:dyDescent="0.25">
      <c r="B34" s="19" t="s">
        <v>79</v>
      </c>
      <c r="C34" s="26"/>
      <c r="D34" s="27"/>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row>
    <row r="35" spans="1:217" s="28" customFormat="1" x14ac:dyDescent="0.25">
      <c r="B35" s="30"/>
      <c r="C35" s="26"/>
      <c r="D35" s="27"/>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row>
    <row r="36" spans="1:217" s="28" customFormat="1" x14ac:dyDescent="0.25">
      <c r="B36" s="31" t="s">
        <v>71</v>
      </c>
      <c r="C36" s="26"/>
      <c r="D36" s="27"/>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row>
    <row r="37" spans="1:217" s="28" customFormat="1" x14ac:dyDescent="0.25">
      <c r="B37" s="32" t="s">
        <v>72</v>
      </c>
      <c r="C37" s="26"/>
      <c r="D37" s="27"/>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row>
    <row r="38" spans="1:217" s="28" customFormat="1" x14ac:dyDescent="0.25">
      <c r="B38" s="33"/>
      <c r="C38" s="26"/>
      <c r="D38" s="2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row>
    <row r="39" spans="1:217" s="28" customFormat="1" x14ac:dyDescent="0.25">
      <c r="B39" s="31" t="s">
        <v>73</v>
      </c>
      <c r="C39" s="26"/>
      <c r="D39" s="27"/>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row>
    <row r="40" spans="1:217" s="28" customFormat="1" x14ac:dyDescent="0.25">
      <c r="B40" s="32" t="s">
        <v>74</v>
      </c>
      <c r="C40" s="26"/>
      <c r="D40" s="27"/>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row>
    <row r="41" spans="1:217" s="28" customFormat="1" x14ac:dyDescent="0.25">
      <c r="B41" s="33"/>
      <c r="C41" s="26"/>
      <c r="D41" s="27"/>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row>
    <row r="42" spans="1:217" s="28" customFormat="1" x14ac:dyDescent="0.25">
      <c r="B42" s="31" t="s">
        <v>81</v>
      </c>
      <c r="C42" s="26"/>
      <c r="D42" s="27"/>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row>
    <row r="43" spans="1:217" s="28" customFormat="1" x14ac:dyDescent="0.25">
      <c r="B43" s="32" t="s">
        <v>82</v>
      </c>
      <c r="C43" s="26"/>
      <c r="D43" s="27"/>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row>
    <row r="44" spans="1:217" s="28" customFormat="1" x14ac:dyDescent="0.25">
      <c r="B44" s="33"/>
      <c r="C44" s="26"/>
      <c r="D44" s="27"/>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row>
    <row r="45" spans="1:217" ht="18" customHeight="1" x14ac:dyDescent="0.25">
      <c r="A45" s="2"/>
      <c r="B45" s="34" t="s">
        <v>75</v>
      </c>
    </row>
    <row r="46" spans="1:217" ht="18" customHeight="1" x14ac:dyDescent="0.25">
      <c r="A46" s="2"/>
      <c r="B46" s="35" t="s">
        <v>76</v>
      </c>
    </row>
    <row r="47" spans="1:217" ht="18" customHeight="1" x14ac:dyDescent="0.25">
      <c r="A47" s="2"/>
      <c r="B47" s="36" t="s">
        <v>77</v>
      </c>
    </row>
    <row r="48" spans="1:217" ht="18" customHeight="1" x14ac:dyDescent="0.25">
      <c r="A48" s="2"/>
    </row>
    <row r="49" spans="1:2" ht="18" customHeight="1" x14ac:dyDescent="0.25">
      <c r="A49" s="2"/>
    </row>
    <row r="50" spans="1:2" ht="12.75" customHeight="1" x14ac:dyDescent="0.25">
      <c r="B50" s="17"/>
    </row>
    <row r="51" spans="1:2" ht="12.75" customHeight="1" x14ac:dyDescent="0.25">
      <c r="B51" s="17"/>
    </row>
    <row r="52" spans="1:2" ht="12.75" customHeight="1" x14ac:dyDescent="0.25">
      <c r="B52" s="17"/>
    </row>
  </sheetData>
  <printOptions horizontalCentered="1"/>
  <pageMargins left="0.74803149606299213" right="0.74803149606299213" top="0.39370078740157483" bottom="0.39370078740157483" header="0" footer="0"/>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I53"/>
  <sheetViews>
    <sheetView topLeftCell="A31" workbookViewId="0">
      <selection activeCell="A48" sqref="A48:XFD50"/>
    </sheetView>
  </sheetViews>
  <sheetFormatPr defaultColWidth="34.7109375" defaultRowHeight="27.75" customHeight="1" x14ac:dyDescent="0.25"/>
  <cols>
    <col min="1" max="1" width="11.140625" customWidth="1"/>
    <col min="2" max="2" width="65.7109375" customWidth="1"/>
    <col min="3" max="3" width="20.85546875" customWidth="1"/>
    <col min="4" max="4" width="18.7109375" style="103" customWidth="1"/>
  </cols>
  <sheetData>
    <row r="2" spans="1:4" ht="27.75" customHeight="1" x14ac:dyDescent="0.25">
      <c r="D2" s="21" t="s">
        <v>29</v>
      </c>
    </row>
    <row r="3" spans="1:4" ht="27.75" customHeight="1" x14ac:dyDescent="0.25">
      <c r="A3" s="120" t="s">
        <v>59</v>
      </c>
      <c r="B3" s="121"/>
      <c r="C3" s="121"/>
      <c r="D3" s="122"/>
    </row>
    <row r="4" spans="1:4" ht="24" customHeight="1" x14ac:dyDescent="0.25">
      <c r="A4" s="123"/>
      <c r="B4" s="124"/>
      <c r="C4" s="124"/>
      <c r="D4" s="125"/>
    </row>
    <row r="5" spans="1:4" ht="15" customHeight="1" x14ac:dyDescent="0.25">
      <c r="A5" s="126"/>
      <c r="B5" s="127"/>
      <c r="C5" s="127"/>
      <c r="D5" s="128"/>
    </row>
    <row r="6" spans="1:4" ht="44.25" customHeight="1" thickBot="1" x14ac:dyDescent="0.3">
      <c r="A6" s="68" t="s">
        <v>4</v>
      </c>
      <c r="B6" s="118" t="s">
        <v>5</v>
      </c>
      <c r="C6" s="118" t="s">
        <v>57</v>
      </c>
      <c r="D6" s="119" t="s">
        <v>58</v>
      </c>
    </row>
    <row r="7" spans="1:4" ht="27.75" customHeight="1" x14ac:dyDescent="0.25">
      <c r="A7" s="69" t="s">
        <v>6</v>
      </c>
      <c r="B7" s="97" t="s">
        <v>7</v>
      </c>
      <c r="C7" s="115">
        <v>11660000</v>
      </c>
      <c r="D7" s="105">
        <f>SUM(D8:D9)</f>
        <v>12091771</v>
      </c>
    </row>
    <row r="8" spans="1:4" ht="27.75" customHeight="1" x14ac:dyDescent="0.25">
      <c r="A8" s="70">
        <v>1</v>
      </c>
      <c r="B8" s="98" t="s">
        <v>8</v>
      </c>
      <c r="C8" s="116">
        <v>7630000</v>
      </c>
      <c r="D8" s="101">
        <v>9150723</v>
      </c>
    </row>
    <row r="9" spans="1:4" ht="27.75" customHeight="1" x14ac:dyDescent="0.25">
      <c r="A9" s="71" t="s">
        <v>11</v>
      </c>
      <c r="B9" s="99" t="s">
        <v>30</v>
      </c>
      <c r="C9" s="115">
        <v>4030000</v>
      </c>
      <c r="D9" s="101">
        <v>2941048</v>
      </c>
    </row>
    <row r="10" spans="1:4" ht="27.75" customHeight="1" x14ac:dyDescent="0.25">
      <c r="A10" s="70"/>
      <c r="B10" s="98"/>
      <c r="C10" s="86"/>
      <c r="D10" s="101"/>
    </row>
    <row r="11" spans="1:4" ht="27.75" customHeight="1" thickBot="1" x14ac:dyDescent="0.3">
      <c r="A11" s="72" t="s">
        <v>9</v>
      </c>
      <c r="B11" s="97" t="s">
        <v>10</v>
      </c>
      <c r="C11" s="87">
        <f>SUM(C12+C19+C27)</f>
        <v>11660000</v>
      </c>
      <c r="D11" s="105">
        <f>D12+D19+D27</f>
        <v>12091771</v>
      </c>
    </row>
    <row r="12" spans="1:4" ht="82.5" customHeight="1" x14ac:dyDescent="0.25">
      <c r="A12" s="89" t="s">
        <v>31</v>
      </c>
      <c r="B12" s="73" t="s">
        <v>32</v>
      </c>
      <c r="C12" s="113">
        <f>SUM(C15:C16)</f>
        <v>3850000</v>
      </c>
      <c r="D12" s="114">
        <f>D15+D16</f>
        <v>3877676</v>
      </c>
    </row>
    <row r="13" spans="1:4" ht="27.75" customHeight="1" x14ac:dyDescent="0.25">
      <c r="A13" s="90"/>
      <c r="B13" s="73" t="s">
        <v>33</v>
      </c>
      <c r="C13" s="74"/>
      <c r="D13" s="101"/>
    </row>
    <row r="14" spans="1:4" ht="27.75" customHeight="1" x14ac:dyDescent="0.25">
      <c r="A14" s="90"/>
      <c r="B14" s="73"/>
      <c r="C14" s="74"/>
      <c r="D14" s="101"/>
    </row>
    <row r="15" spans="1:4" ht="27.75" customHeight="1" x14ac:dyDescent="0.25">
      <c r="A15" s="91">
        <v>1</v>
      </c>
      <c r="B15" s="78" t="s">
        <v>34</v>
      </c>
      <c r="C15" s="88">
        <v>150000</v>
      </c>
      <c r="D15" s="102">
        <v>182633</v>
      </c>
    </row>
    <row r="16" spans="1:4" ht="27.75" customHeight="1" thickBot="1" x14ac:dyDescent="0.3">
      <c r="A16" s="92">
        <v>2</v>
      </c>
      <c r="B16" s="78" t="s">
        <v>35</v>
      </c>
      <c r="C16" s="74">
        <v>3700000</v>
      </c>
      <c r="D16" s="117">
        <f>D17+D18</f>
        <v>3695043</v>
      </c>
    </row>
    <row r="17" spans="1:4" ht="27.75" customHeight="1" thickBot="1" x14ac:dyDescent="0.3">
      <c r="A17" s="75" t="s">
        <v>12</v>
      </c>
      <c r="B17" s="73" t="s">
        <v>33</v>
      </c>
      <c r="C17" s="88">
        <v>2500000</v>
      </c>
      <c r="D17" s="102">
        <v>2609499</v>
      </c>
    </row>
    <row r="18" spans="1:4" ht="27.75" customHeight="1" thickBot="1" x14ac:dyDescent="0.3">
      <c r="A18" s="76" t="s">
        <v>13</v>
      </c>
      <c r="B18" s="78" t="s">
        <v>62</v>
      </c>
      <c r="C18" s="88">
        <v>1200000</v>
      </c>
      <c r="D18" s="102">
        <v>1085544</v>
      </c>
    </row>
    <row r="19" spans="1:4" ht="92.25" customHeight="1" thickBot="1" x14ac:dyDescent="0.3">
      <c r="A19" s="93" t="s">
        <v>36</v>
      </c>
      <c r="B19" s="73" t="s">
        <v>37</v>
      </c>
      <c r="C19" s="113">
        <f>SUM(C20:C26)</f>
        <v>1950000</v>
      </c>
      <c r="D19" s="114">
        <f>D20+D21+D22+D23+D24+D25+D26</f>
        <v>2101870</v>
      </c>
    </row>
    <row r="20" spans="1:4" ht="27.75" customHeight="1" x14ac:dyDescent="0.25">
      <c r="A20" s="77">
        <v>1</v>
      </c>
      <c r="B20" s="78" t="s">
        <v>38</v>
      </c>
      <c r="C20" s="88">
        <v>14000</v>
      </c>
      <c r="D20" s="102">
        <v>146327</v>
      </c>
    </row>
    <row r="21" spans="1:4" ht="27.75" customHeight="1" x14ac:dyDescent="0.25">
      <c r="A21" s="94">
        <v>2</v>
      </c>
      <c r="B21" s="78" t="s">
        <v>39</v>
      </c>
      <c r="C21" s="88">
        <v>250000</v>
      </c>
      <c r="D21" s="102">
        <v>54888</v>
      </c>
    </row>
    <row r="22" spans="1:4" ht="27.75" customHeight="1" x14ac:dyDescent="0.25">
      <c r="A22" s="94">
        <v>3</v>
      </c>
      <c r="B22" s="78" t="s">
        <v>40</v>
      </c>
      <c r="C22" s="88">
        <v>180000</v>
      </c>
      <c r="D22" s="102">
        <v>280159</v>
      </c>
    </row>
    <row r="23" spans="1:4" ht="27.75" customHeight="1" x14ac:dyDescent="0.25">
      <c r="A23" s="94">
        <v>4</v>
      </c>
      <c r="B23" s="78" t="s">
        <v>41</v>
      </c>
      <c r="C23" s="88">
        <v>6000</v>
      </c>
      <c r="D23" s="102">
        <v>9946</v>
      </c>
    </row>
    <row r="24" spans="1:4" ht="27.75" customHeight="1" x14ac:dyDescent="0.25">
      <c r="A24" s="94">
        <v>5</v>
      </c>
      <c r="B24" s="78" t="s">
        <v>42</v>
      </c>
      <c r="C24" s="88"/>
      <c r="D24" s="102"/>
    </row>
    <row r="25" spans="1:4" ht="27.75" customHeight="1" x14ac:dyDescent="0.25">
      <c r="A25" s="77">
        <v>6</v>
      </c>
      <c r="B25" s="78" t="s">
        <v>43</v>
      </c>
      <c r="C25" s="88">
        <v>300000</v>
      </c>
      <c r="D25" s="102">
        <v>92597</v>
      </c>
    </row>
    <row r="26" spans="1:4" ht="27.75" customHeight="1" thickBot="1" x14ac:dyDescent="0.3">
      <c r="A26" s="92">
        <v>7</v>
      </c>
      <c r="B26" s="78" t="s">
        <v>44</v>
      </c>
      <c r="C26" s="88">
        <v>1200000</v>
      </c>
      <c r="D26" s="102">
        <v>1517953</v>
      </c>
    </row>
    <row r="27" spans="1:4" ht="66" customHeight="1" thickBot="1" x14ac:dyDescent="0.3">
      <c r="A27" s="93" t="s">
        <v>45</v>
      </c>
      <c r="B27" s="73" t="s">
        <v>46</v>
      </c>
      <c r="C27" s="113">
        <f>SUM(C28:C33)</f>
        <v>5860000</v>
      </c>
      <c r="D27" s="114">
        <f>SUM(D28:D33)</f>
        <v>6112225</v>
      </c>
    </row>
    <row r="28" spans="1:4" ht="27.75" customHeight="1" x14ac:dyDescent="0.25">
      <c r="A28" s="95">
        <v>1</v>
      </c>
      <c r="B28" s="78" t="s">
        <v>47</v>
      </c>
      <c r="C28" s="88">
        <v>850000</v>
      </c>
      <c r="D28" s="102">
        <v>449067</v>
      </c>
    </row>
    <row r="29" spans="1:4" ht="27.75" customHeight="1" x14ac:dyDescent="0.25">
      <c r="A29" s="94">
        <v>2</v>
      </c>
      <c r="B29" s="78" t="s">
        <v>48</v>
      </c>
      <c r="C29" s="88">
        <v>2400000</v>
      </c>
      <c r="D29" s="102">
        <v>2525373</v>
      </c>
    </row>
    <row r="30" spans="1:4" ht="27.75" customHeight="1" x14ac:dyDescent="0.25">
      <c r="A30" s="94">
        <v>3</v>
      </c>
      <c r="B30" s="78" t="s">
        <v>49</v>
      </c>
      <c r="C30" s="88">
        <v>220000</v>
      </c>
      <c r="D30" s="102">
        <v>320348</v>
      </c>
    </row>
    <row r="31" spans="1:4" ht="27.75" customHeight="1" x14ac:dyDescent="0.25">
      <c r="A31" s="94">
        <v>4</v>
      </c>
      <c r="B31" s="78" t="s">
        <v>50</v>
      </c>
      <c r="C31" s="88">
        <v>440000</v>
      </c>
      <c r="D31" s="102">
        <v>174228</v>
      </c>
    </row>
    <row r="32" spans="1:4" ht="54.75" customHeight="1" x14ac:dyDescent="0.25">
      <c r="A32" s="94">
        <v>5</v>
      </c>
      <c r="B32" s="79" t="s">
        <v>51</v>
      </c>
      <c r="C32" s="88">
        <v>650000</v>
      </c>
      <c r="D32" s="102">
        <v>973853</v>
      </c>
    </row>
    <row r="33" spans="1:217" ht="27.75" customHeight="1" thickBot="1" x14ac:dyDescent="0.3">
      <c r="A33" s="96">
        <v>6</v>
      </c>
      <c r="B33" s="100" t="s">
        <v>52</v>
      </c>
      <c r="C33" s="104">
        <v>1300000</v>
      </c>
      <c r="D33" s="102">
        <v>1669356</v>
      </c>
    </row>
    <row r="34" spans="1:217" ht="27.75" customHeight="1" x14ac:dyDescent="0.25">
      <c r="A34" s="80"/>
      <c r="B34" s="81"/>
      <c r="C34" s="82"/>
    </row>
    <row r="35" spans="1:217" ht="15.75" customHeight="1" x14ac:dyDescent="0.25">
      <c r="A35" s="80"/>
      <c r="B35" s="25" t="s">
        <v>67</v>
      </c>
      <c r="C35" s="26"/>
    </row>
    <row r="36" spans="1:217" ht="15.75" customHeight="1" x14ac:dyDescent="0.25">
      <c r="A36" s="106"/>
      <c r="B36" s="19" t="s">
        <v>68</v>
      </c>
      <c r="C36" s="26"/>
    </row>
    <row r="37" spans="1:217" ht="15.75" customHeight="1" x14ac:dyDescent="0.25">
      <c r="A37" s="107"/>
      <c r="B37" s="29"/>
      <c r="C37" s="26"/>
    </row>
    <row r="38" spans="1:217" ht="15.75" customHeight="1" x14ac:dyDescent="0.25">
      <c r="A38" s="83"/>
      <c r="B38" s="30" t="s">
        <v>69</v>
      </c>
      <c r="C38" s="26"/>
    </row>
    <row r="39" spans="1:217" ht="15.75" customHeight="1" x14ac:dyDescent="0.25">
      <c r="A39" s="84"/>
      <c r="B39" s="25" t="s">
        <v>70</v>
      </c>
      <c r="C39" s="26"/>
    </row>
    <row r="40" spans="1:217" ht="15.75" customHeight="1" x14ac:dyDescent="0.25">
      <c r="A40" s="84"/>
      <c r="B40" s="19" t="s">
        <v>79</v>
      </c>
      <c r="C40" s="26"/>
    </row>
    <row r="41" spans="1:217" ht="15.75" customHeight="1" x14ac:dyDescent="0.25">
      <c r="A41" s="85"/>
      <c r="B41" s="30"/>
      <c r="C41" s="26"/>
    </row>
    <row r="42" spans="1:217" ht="15.75" customHeight="1" x14ac:dyDescent="0.25">
      <c r="A42" s="84"/>
      <c r="B42" s="31" t="s">
        <v>71</v>
      </c>
      <c r="C42" s="26"/>
    </row>
    <row r="43" spans="1:217" ht="15.75" customHeight="1" x14ac:dyDescent="0.25">
      <c r="B43" s="32" t="s">
        <v>72</v>
      </c>
      <c r="C43" s="26"/>
    </row>
    <row r="44" spans="1:217" ht="15.75" customHeight="1" x14ac:dyDescent="0.25">
      <c r="B44" s="33"/>
      <c r="C44" s="26"/>
    </row>
    <row r="45" spans="1:217" ht="15.75" customHeight="1" x14ac:dyDescent="0.25">
      <c r="B45" s="31" t="s">
        <v>73</v>
      </c>
      <c r="C45" s="26"/>
    </row>
    <row r="46" spans="1:217" ht="15.75" customHeight="1" x14ac:dyDescent="0.25">
      <c r="B46" s="32" t="s">
        <v>74</v>
      </c>
      <c r="C46" s="26"/>
    </row>
    <row r="47" spans="1:217" ht="15.75" customHeight="1" x14ac:dyDescent="0.25">
      <c r="B47" s="33"/>
      <c r="C47" s="26"/>
    </row>
    <row r="48" spans="1:217" s="28" customFormat="1" ht="15.75" x14ac:dyDescent="0.25">
      <c r="B48" s="31" t="s">
        <v>81</v>
      </c>
      <c r="C48" s="26"/>
      <c r="D48" s="27"/>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row>
    <row r="49" spans="2:217" s="28" customFormat="1" ht="15.75" x14ac:dyDescent="0.25">
      <c r="B49" s="32" t="s">
        <v>82</v>
      </c>
      <c r="C49" s="26"/>
      <c r="D49" s="27"/>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row>
    <row r="50" spans="2:217" s="28" customFormat="1" ht="15.75" x14ac:dyDescent="0.25">
      <c r="B50" s="33"/>
      <c r="C50" s="26"/>
      <c r="D50" s="27"/>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row>
    <row r="51" spans="2:217" ht="15.75" customHeight="1" x14ac:dyDescent="0.25">
      <c r="B51" s="34" t="s">
        <v>75</v>
      </c>
      <c r="C51" s="26"/>
    </row>
    <row r="52" spans="2:217" ht="15.75" customHeight="1" x14ac:dyDescent="0.25">
      <c r="B52" s="35" t="s">
        <v>76</v>
      </c>
      <c r="C52" s="26"/>
    </row>
    <row r="53" spans="2:217" ht="15.75" customHeight="1" x14ac:dyDescent="0.25">
      <c r="B53" s="36" t="s">
        <v>77</v>
      </c>
      <c r="C53" s="26"/>
    </row>
  </sheetData>
  <mergeCells count="1">
    <mergeCell ref="A3:D5"/>
  </mergeCells>
  <pageMargins left="0.70866141732283472" right="0.70866141732283472" top="0.74803149606299213" bottom="0.74803149606299213" header="0.31496062992125984" footer="0.31496062992125984"/>
  <pageSetup paperSize="9"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topLeftCell="A19" workbookViewId="0">
      <selection activeCell="B37" sqref="B37"/>
    </sheetView>
  </sheetViews>
  <sheetFormatPr defaultRowHeight="15" x14ac:dyDescent="0.25"/>
  <cols>
    <col min="1" max="1" width="9.140625" style="37"/>
    <col min="2" max="2" width="67.140625" style="37" customWidth="1"/>
    <col min="3" max="3" width="28.140625" style="37" customWidth="1"/>
    <col min="4" max="4" width="26.5703125" style="37" customWidth="1"/>
    <col min="5" max="5" width="9.140625" style="39" customWidth="1"/>
    <col min="6" max="6" width="9.140625" style="39"/>
    <col min="7" max="251" width="9.140625" style="37"/>
    <col min="252" max="252" width="74.7109375" style="37" customWidth="1"/>
    <col min="253" max="253" width="28.140625" style="37" customWidth="1"/>
    <col min="254" max="254" width="26.5703125" style="37" customWidth="1"/>
    <col min="255" max="256" width="18.42578125" style="37" customWidth="1"/>
    <col min="257" max="259" width="13.7109375" style="37" customWidth="1"/>
    <col min="260" max="260" width="16.42578125" style="37" customWidth="1"/>
    <col min="261" max="507" width="9.140625" style="37"/>
    <col min="508" max="508" width="74.7109375" style="37" customWidth="1"/>
    <col min="509" max="509" width="28.140625" style="37" customWidth="1"/>
    <col min="510" max="510" width="26.5703125" style="37" customWidth="1"/>
    <col min="511" max="512" width="18.42578125" style="37" customWidth="1"/>
    <col min="513" max="515" width="13.7109375" style="37" customWidth="1"/>
    <col min="516" max="516" width="16.42578125" style="37" customWidth="1"/>
    <col min="517" max="763" width="9.140625" style="37"/>
    <col min="764" max="764" width="74.7109375" style="37" customWidth="1"/>
    <col min="765" max="765" width="28.140625" style="37" customWidth="1"/>
    <col min="766" max="766" width="26.5703125" style="37" customWidth="1"/>
    <col min="767" max="768" width="18.42578125" style="37" customWidth="1"/>
    <col min="769" max="771" width="13.7109375" style="37" customWidth="1"/>
    <col min="772" max="772" width="16.42578125" style="37" customWidth="1"/>
    <col min="773" max="1019" width="9.140625" style="37"/>
    <col min="1020" max="1020" width="74.7109375" style="37" customWidth="1"/>
    <col min="1021" max="1021" width="28.140625" style="37" customWidth="1"/>
    <col min="1022" max="1022" width="26.5703125" style="37" customWidth="1"/>
    <col min="1023" max="1024" width="18.42578125" style="37" customWidth="1"/>
    <col min="1025" max="1027" width="13.7109375" style="37" customWidth="1"/>
    <col min="1028" max="1028" width="16.42578125" style="37" customWidth="1"/>
    <col min="1029" max="1275" width="9.140625" style="37"/>
    <col min="1276" max="1276" width="74.7109375" style="37" customWidth="1"/>
    <col min="1277" max="1277" width="28.140625" style="37" customWidth="1"/>
    <col min="1278" max="1278" width="26.5703125" style="37" customWidth="1"/>
    <col min="1279" max="1280" width="18.42578125" style="37" customWidth="1"/>
    <col min="1281" max="1283" width="13.7109375" style="37" customWidth="1"/>
    <col min="1284" max="1284" width="16.42578125" style="37" customWidth="1"/>
    <col min="1285" max="1531" width="9.140625" style="37"/>
    <col min="1532" max="1532" width="74.7109375" style="37" customWidth="1"/>
    <col min="1533" max="1533" width="28.140625" style="37" customWidth="1"/>
    <col min="1534" max="1534" width="26.5703125" style="37" customWidth="1"/>
    <col min="1535" max="1536" width="18.42578125" style="37" customWidth="1"/>
    <col min="1537" max="1539" width="13.7109375" style="37" customWidth="1"/>
    <col min="1540" max="1540" width="16.42578125" style="37" customWidth="1"/>
    <col min="1541" max="1787" width="9.140625" style="37"/>
    <col min="1788" max="1788" width="74.7109375" style="37" customWidth="1"/>
    <col min="1789" max="1789" width="28.140625" style="37" customWidth="1"/>
    <col min="1790" max="1790" width="26.5703125" style="37" customWidth="1"/>
    <col min="1791" max="1792" width="18.42578125" style="37" customWidth="1"/>
    <col min="1793" max="1795" width="13.7109375" style="37" customWidth="1"/>
    <col min="1796" max="1796" width="16.42578125" style="37" customWidth="1"/>
    <col min="1797" max="2043" width="9.140625" style="37"/>
    <col min="2044" max="2044" width="74.7109375" style="37" customWidth="1"/>
    <col min="2045" max="2045" width="28.140625" style="37" customWidth="1"/>
    <col min="2046" max="2046" width="26.5703125" style="37" customWidth="1"/>
    <col min="2047" max="2048" width="18.42578125" style="37" customWidth="1"/>
    <col min="2049" max="2051" width="13.7109375" style="37" customWidth="1"/>
    <col min="2052" max="2052" width="16.42578125" style="37" customWidth="1"/>
    <col min="2053" max="2299" width="9.140625" style="37"/>
    <col min="2300" max="2300" width="74.7109375" style="37" customWidth="1"/>
    <col min="2301" max="2301" width="28.140625" style="37" customWidth="1"/>
    <col min="2302" max="2302" width="26.5703125" style="37" customWidth="1"/>
    <col min="2303" max="2304" width="18.42578125" style="37" customWidth="1"/>
    <col min="2305" max="2307" width="13.7109375" style="37" customWidth="1"/>
    <col min="2308" max="2308" width="16.42578125" style="37" customWidth="1"/>
    <col min="2309" max="2555" width="9.140625" style="37"/>
    <col min="2556" max="2556" width="74.7109375" style="37" customWidth="1"/>
    <col min="2557" max="2557" width="28.140625" style="37" customWidth="1"/>
    <col min="2558" max="2558" width="26.5703125" style="37" customWidth="1"/>
    <col min="2559" max="2560" width="18.42578125" style="37" customWidth="1"/>
    <col min="2561" max="2563" width="13.7109375" style="37" customWidth="1"/>
    <col min="2564" max="2564" width="16.42578125" style="37" customWidth="1"/>
    <col min="2565" max="2811" width="9.140625" style="37"/>
    <col min="2812" max="2812" width="74.7109375" style="37" customWidth="1"/>
    <col min="2813" max="2813" width="28.140625" style="37" customWidth="1"/>
    <col min="2814" max="2814" width="26.5703125" style="37" customWidth="1"/>
    <col min="2815" max="2816" width="18.42578125" style="37" customWidth="1"/>
    <col min="2817" max="2819" width="13.7109375" style="37" customWidth="1"/>
    <col min="2820" max="2820" width="16.42578125" style="37" customWidth="1"/>
    <col min="2821" max="3067" width="9.140625" style="37"/>
    <col min="3068" max="3068" width="74.7109375" style="37" customWidth="1"/>
    <col min="3069" max="3069" width="28.140625" style="37" customWidth="1"/>
    <col min="3070" max="3070" width="26.5703125" style="37" customWidth="1"/>
    <col min="3071" max="3072" width="18.42578125" style="37" customWidth="1"/>
    <col min="3073" max="3075" width="13.7109375" style="37" customWidth="1"/>
    <col min="3076" max="3076" width="16.42578125" style="37" customWidth="1"/>
    <col min="3077" max="3323" width="9.140625" style="37"/>
    <col min="3324" max="3324" width="74.7109375" style="37" customWidth="1"/>
    <col min="3325" max="3325" width="28.140625" style="37" customWidth="1"/>
    <col min="3326" max="3326" width="26.5703125" style="37" customWidth="1"/>
    <col min="3327" max="3328" width="18.42578125" style="37" customWidth="1"/>
    <col min="3329" max="3331" width="13.7109375" style="37" customWidth="1"/>
    <col min="3332" max="3332" width="16.42578125" style="37" customWidth="1"/>
    <col min="3333" max="3579" width="9.140625" style="37"/>
    <col min="3580" max="3580" width="74.7109375" style="37" customWidth="1"/>
    <col min="3581" max="3581" width="28.140625" style="37" customWidth="1"/>
    <col min="3582" max="3582" width="26.5703125" style="37" customWidth="1"/>
    <col min="3583" max="3584" width="18.42578125" style="37" customWidth="1"/>
    <col min="3585" max="3587" width="13.7109375" style="37" customWidth="1"/>
    <col min="3588" max="3588" width="16.42578125" style="37" customWidth="1"/>
    <col min="3589" max="3835" width="9.140625" style="37"/>
    <col min="3836" max="3836" width="74.7109375" style="37" customWidth="1"/>
    <col min="3837" max="3837" width="28.140625" style="37" customWidth="1"/>
    <col min="3838" max="3838" width="26.5703125" style="37" customWidth="1"/>
    <col min="3839" max="3840" width="18.42578125" style="37" customWidth="1"/>
    <col min="3841" max="3843" width="13.7109375" style="37" customWidth="1"/>
    <col min="3844" max="3844" width="16.42578125" style="37" customWidth="1"/>
    <col min="3845" max="4091" width="9.140625" style="37"/>
    <col min="4092" max="4092" width="74.7109375" style="37" customWidth="1"/>
    <col min="4093" max="4093" width="28.140625" style="37" customWidth="1"/>
    <col min="4094" max="4094" width="26.5703125" style="37" customWidth="1"/>
    <col min="4095" max="4096" width="18.42578125" style="37" customWidth="1"/>
    <col min="4097" max="4099" width="13.7109375" style="37" customWidth="1"/>
    <col min="4100" max="4100" width="16.42578125" style="37" customWidth="1"/>
    <col min="4101" max="4347" width="9.140625" style="37"/>
    <col min="4348" max="4348" width="74.7109375" style="37" customWidth="1"/>
    <col min="4349" max="4349" width="28.140625" style="37" customWidth="1"/>
    <col min="4350" max="4350" width="26.5703125" style="37" customWidth="1"/>
    <col min="4351" max="4352" width="18.42578125" style="37" customWidth="1"/>
    <col min="4353" max="4355" width="13.7109375" style="37" customWidth="1"/>
    <col min="4356" max="4356" width="16.42578125" style="37" customWidth="1"/>
    <col min="4357" max="4603" width="9.140625" style="37"/>
    <col min="4604" max="4604" width="74.7109375" style="37" customWidth="1"/>
    <col min="4605" max="4605" width="28.140625" style="37" customWidth="1"/>
    <col min="4606" max="4606" width="26.5703125" style="37" customWidth="1"/>
    <col min="4607" max="4608" width="18.42578125" style="37" customWidth="1"/>
    <col min="4609" max="4611" width="13.7109375" style="37" customWidth="1"/>
    <col min="4612" max="4612" width="16.42578125" style="37" customWidth="1"/>
    <col min="4613" max="4859" width="9.140625" style="37"/>
    <col min="4860" max="4860" width="74.7109375" style="37" customWidth="1"/>
    <col min="4861" max="4861" width="28.140625" style="37" customWidth="1"/>
    <col min="4862" max="4862" width="26.5703125" style="37" customWidth="1"/>
    <col min="4863" max="4864" width="18.42578125" style="37" customWidth="1"/>
    <col min="4865" max="4867" width="13.7109375" style="37" customWidth="1"/>
    <col min="4868" max="4868" width="16.42578125" style="37" customWidth="1"/>
    <col min="4869" max="5115" width="9.140625" style="37"/>
    <col min="5116" max="5116" width="74.7109375" style="37" customWidth="1"/>
    <col min="5117" max="5117" width="28.140625" style="37" customWidth="1"/>
    <col min="5118" max="5118" width="26.5703125" style="37" customWidth="1"/>
    <col min="5119" max="5120" width="18.42578125" style="37" customWidth="1"/>
    <col min="5121" max="5123" width="13.7109375" style="37" customWidth="1"/>
    <col min="5124" max="5124" width="16.42578125" style="37" customWidth="1"/>
    <col min="5125" max="5371" width="9.140625" style="37"/>
    <col min="5372" max="5372" width="74.7109375" style="37" customWidth="1"/>
    <col min="5373" max="5373" width="28.140625" style="37" customWidth="1"/>
    <col min="5374" max="5374" width="26.5703125" style="37" customWidth="1"/>
    <col min="5375" max="5376" width="18.42578125" style="37" customWidth="1"/>
    <col min="5377" max="5379" width="13.7109375" style="37" customWidth="1"/>
    <col min="5380" max="5380" width="16.42578125" style="37" customWidth="1"/>
    <col min="5381" max="5627" width="9.140625" style="37"/>
    <col min="5628" max="5628" width="74.7109375" style="37" customWidth="1"/>
    <col min="5629" max="5629" width="28.140625" style="37" customWidth="1"/>
    <col min="5630" max="5630" width="26.5703125" style="37" customWidth="1"/>
    <col min="5631" max="5632" width="18.42578125" style="37" customWidth="1"/>
    <col min="5633" max="5635" width="13.7109375" style="37" customWidth="1"/>
    <col min="5636" max="5636" width="16.42578125" style="37" customWidth="1"/>
    <col min="5637" max="5883" width="9.140625" style="37"/>
    <col min="5884" max="5884" width="74.7109375" style="37" customWidth="1"/>
    <col min="5885" max="5885" width="28.140625" style="37" customWidth="1"/>
    <col min="5886" max="5886" width="26.5703125" style="37" customWidth="1"/>
    <col min="5887" max="5888" width="18.42578125" style="37" customWidth="1"/>
    <col min="5889" max="5891" width="13.7109375" style="37" customWidth="1"/>
    <col min="5892" max="5892" width="16.42578125" style="37" customWidth="1"/>
    <col min="5893" max="6139" width="9.140625" style="37"/>
    <col min="6140" max="6140" width="74.7109375" style="37" customWidth="1"/>
    <col min="6141" max="6141" width="28.140625" style="37" customWidth="1"/>
    <col min="6142" max="6142" width="26.5703125" style="37" customWidth="1"/>
    <col min="6143" max="6144" width="18.42578125" style="37" customWidth="1"/>
    <col min="6145" max="6147" width="13.7109375" style="37" customWidth="1"/>
    <col min="6148" max="6148" width="16.42578125" style="37" customWidth="1"/>
    <col min="6149" max="6395" width="9.140625" style="37"/>
    <col min="6396" max="6396" width="74.7109375" style="37" customWidth="1"/>
    <col min="6397" max="6397" width="28.140625" style="37" customWidth="1"/>
    <col min="6398" max="6398" width="26.5703125" style="37" customWidth="1"/>
    <col min="6399" max="6400" width="18.42578125" style="37" customWidth="1"/>
    <col min="6401" max="6403" width="13.7109375" style="37" customWidth="1"/>
    <col min="6404" max="6404" width="16.42578125" style="37" customWidth="1"/>
    <col min="6405" max="6651" width="9.140625" style="37"/>
    <col min="6652" max="6652" width="74.7109375" style="37" customWidth="1"/>
    <col min="6653" max="6653" width="28.140625" style="37" customWidth="1"/>
    <col min="6654" max="6654" width="26.5703125" style="37" customWidth="1"/>
    <col min="6655" max="6656" width="18.42578125" style="37" customWidth="1"/>
    <col min="6657" max="6659" width="13.7109375" style="37" customWidth="1"/>
    <col min="6660" max="6660" width="16.42578125" style="37" customWidth="1"/>
    <col min="6661" max="6907" width="9.140625" style="37"/>
    <col min="6908" max="6908" width="74.7109375" style="37" customWidth="1"/>
    <col min="6909" max="6909" width="28.140625" style="37" customWidth="1"/>
    <col min="6910" max="6910" width="26.5703125" style="37" customWidth="1"/>
    <col min="6911" max="6912" width="18.42578125" style="37" customWidth="1"/>
    <col min="6913" max="6915" width="13.7109375" style="37" customWidth="1"/>
    <col min="6916" max="6916" width="16.42578125" style="37" customWidth="1"/>
    <col min="6917" max="7163" width="9.140625" style="37"/>
    <col min="7164" max="7164" width="74.7109375" style="37" customWidth="1"/>
    <col min="7165" max="7165" width="28.140625" style="37" customWidth="1"/>
    <col min="7166" max="7166" width="26.5703125" style="37" customWidth="1"/>
    <col min="7167" max="7168" width="18.42578125" style="37" customWidth="1"/>
    <col min="7169" max="7171" width="13.7109375" style="37" customWidth="1"/>
    <col min="7172" max="7172" width="16.42578125" style="37" customWidth="1"/>
    <col min="7173" max="7419" width="9.140625" style="37"/>
    <col min="7420" max="7420" width="74.7109375" style="37" customWidth="1"/>
    <col min="7421" max="7421" width="28.140625" style="37" customWidth="1"/>
    <col min="7422" max="7422" width="26.5703125" style="37" customWidth="1"/>
    <col min="7423" max="7424" width="18.42578125" style="37" customWidth="1"/>
    <col min="7425" max="7427" width="13.7109375" style="37" customWidth="1"/>
    <col min="7428" max="7428" width="16.42578125" style="37" customWidth="1"/>
    <col min="7429" max="7675" width="9.140625" style="37"/>
    <col min="7676" max="7676" width="74.7109375" style="37" customWidth="1"/>
    <col min="7677" max="7677" width="28.140625" style="37" customWidth="1"/>
    <col min="7678" max="7678" width="26.5703125" style="37" customWidth="1"/>
    <col min="7679" max="7680" width="18.42578125" style="37" customWidth="1"/>
    <col min="7681" max="7683" width="13.7109375" style="37" customWidth="1"/>
    <col min="7684" max="7684" width="16.42578125" style="37" customWidth="1"/>
    <col min="7685" max="7931" width="9.140625" style="37"/>
    <col min="7932" max="7932" width="74.7109375" style="37" customWidth="1"/>
    <col min="7933" max="7933" width="28.140625" style="37" customWidth="1"/>
    <col min="7934" max="7934" width="26.5703125" style="37" customWidth="1"/>
    <col min="7935" max="7936" width="18.42578125" style="37" customWidth="1"/>
    <col min="7937" max="7939" width="13.7109375" style="37" customWidth="1"/>
    <col min="7940" max="7940" width="16.42578125" style="37" customWidth="1"/>
    <col min="7941" max="8187" width="9.140625" style="37"/>
    <col min="8188" max="8188" width="74.7109375" style="37" customWidth="1"/>
    <col min="8189" max="8189" width="28.140625" style="37" customWidth="1"/>
    <col min="8190" max="8190" width="26.5703125" style="37" customWidth="1"/>
    <col min="8191" max="8192" width="18.42578125" style="37" customWidth="1"/>
    <col min="8193" max="8195" width="13.7109375" style="37" customWidth="1"/>
    <col min="8196" max="8196" width="16.42578125" style="37" customWidth="1"/>
    <col min="8197" max="8443" width="9.140625" style="37"/>
    <col min="8444" max="8444" width="74.7109375" style="37" customWidth="1"/>
    <col min="8445" max="8445" width="28.140625" style="37" customWidth="1"/>
    <col min="8446" max="8446" width="26.5703125" style="37" customWidth="1"/>
    <col min="8447" max="8448" width="18.42578125" style="37" customWidth="1"/>
    <col min="8449" max="8451" width="13.7109375" style="37" customWidth="1"/>
    <col min="8452" max="8452" width="16.42578125" style="37" customWidth="1"/>
    <col min="8453" max="8699" width="9.140625" style="37"/>
    <col min="8700" max="8700" width="74.7109375" style="37" customWidth="1"/>
    <col min="8701" max="8701" width="28.140625" style="37" customWidth="1"/>
    <col min="8702" max="8702" width="26.5703125" style="37" customWidth="1"/>
    <col min="8703" max="8704" width="18.42578125" style="37" customWidth="1"/>
    <col min="8705" max="8707" width="13.7109375" style="37" customWidth="1"/>
    <col min="8708" max="8708" width="16.42578125" style="37" customWidth="1"/>
    <col min="8709" max="8955" width="9.140625" style="37"/>
    <col min="8956" max="8956" width="74.7109375" style="37" customWidth="1"/>
    <col min="8957" max="8957" width="28.140625" style="37" customWidth="1"/>
    <col min="8958" max="8958" width="26.5703125" style="37" customWidth="1"/>
    <col min="8959" max="8960" width="18.42578125" style="37" customWidth="1"/>
    <col min="8961" max="8963" width="13.7109375" style="37" customWidth="1"/>
    <col min="8964" max="8964" width="16.42578125" style="37" customWidth="1"/>
    <col min="8965" max="9211" width="9.140625" style="37"/>
    <col min="9212" max="9212" width="74.7109375" style="37" customWidth="1"/>
    <col min="9213" max="9213" width="28.140625" style="37" customWidth="1"/>
    <col min="9214" max="9214" width="26.5703125" style="37" customWidth="1"/>
    <col min="9215" max="9216" width="18.42578125" style="37" customWidth="1"/>
    <col min="9217" max="9219" width="13.7109375" style="37" customWidth="1"/>
    <col min="9220" max="9220" width="16.42578125" style="37" customWidth="1"/>
    <col min="9221" max="9467" width="9.140625" style="37"/>
    <col min="9468" max="9468" width="74.7109375" style="37" customWidth="1"/>
    <col min="9469" max="9469" width="28.140625" style="37" customWidth="1"/>
    <col min="9470" max="9470" width="26.5703125" style="37" customWidth="1"/>
    <col min="9471" max="9472" width="18.42578125" style="37" customWidth="1"/>
    <col min="9473" max="9475" width="13.7109375" style="37" customWidth="1"/>
    <col min="9476" max="9476" width="16.42578125" style="37" customWidth="1"/>
    <col min="9477" max="9723" width="9.140625" style="37"/>
    <col min="9724" max="9724" width="74.7109375" style="37" customWidth="1"/>
    <col min="9725" max="9725" width="28.140625" style="37" customWidth="1"/>
    <col min="9726" max="9726" width="26.5703125" style="37" customWidth="1"/>
    <col min="9727" max="9728" width="18.42578125" style="37" customWidth="1"/>
    <col min="9729" max="9731" width="13.7109375" style="37" customWidth="1"/>
    <col min="9732" max="9732" width="16.42578125" style="37" customWidth="1"/>
    <col min="9733" max="9979" width="9.140625" style="37"/>
    <col min="9980" max="9980" width="74.7109375" style="37" customWidth="1"/>
    <col min="9981" max="9981" width="28.140625" style="37" customWidth="1"/>
    <col min="9982" max="9982" width="26.5703125" style="37" customWidth="1"/>
    <col min="9983" max="9984" width="18.42578125" style="37" customWidth="1"/>
    <col min="9985" max="9987" width="13.7109375" style="37" customWidth="1"/>
    <col min="9988" max="9988" width="16.42578125" style="37" customWidth="1"/>
    <col min="9989" max="10235" width="9.140625" style="37"/>
    <col min="10236" max="10236" width="74.7109375" style="37" customWidth="1"/>
    <col min="10237" max="10237" width="28.140625" style="37" customWidth="1"/>
    <col min="10238" max="10238" width="26.5703125" style="37" customWidth="1"/>
    <col min="10239" max="10240" width="18.42578125" style="37" customWidth="1"/>
    <col min="10241" max="10243" width="13.7109375" style="37" customWidth="1"/>
    <col min="10244" max="10244" width="16.42578125" style="37" customWidth="1"/>
    <col min="10245" max="10491" width="9.140625" style="37"/>
    <col min="10492" max="10492" width="74.7109375" style="37" customWidth="1"/>
    <col min="10493" max="10493" width="28.140625" style="37" customWidth="1"/>
    <col min="10494" max="10494" width="26.5703125" style="37" customWidth="1"/>
    <col min="10495" max="10496" width="18.42578125" style="37" customWidth="1"/>
    <col min="10497" max="10499" width="13.7109375" style="37" customWidth="1"/>
    <col min="10500" max="10500" width="16.42578125" style="37" customWidth="1"/>
    <col min="10501" max="10747" width="9.140625" style="37"/>
    <col min="10748" max="10748" width="74.7109375" style="37" customWidth="1"/>
    <col min="10749" max="10749" width="28.140625" style="37" customWidth="1"/>
    <col min="10750" max="10750" width="26.5703125" style="37" customWidth="1"/>
    <col min="10751" max="10752" width="18.42578125" style="37" customWidth="1"/>
    <col min="10753" max="10755" width="13.7109375" style="37" customWidth="1"/>
    <col min="10756" max="10756" width="16.42578125" style="37" customWidth="1"/>
    <col min="10757" max="11003" width="9.140625" style="37"/>
    <col min="11004" max="11004" width="74.7109375" style="37" customWidth="1"/>
    <col min="11005" max="11005" width="28.140625" style="37" customWidth="1"/>
    <col min="11006" max="11006" width="26.5703125" style="37" customWidth="1"/>
    <col min="11007" max="11008" width="18.42578125" style="37" customWidth="1"/>
    <col min="11009" max="11011" width="13.7109375" style="37" customWidth="1"/>
    <col min="11012" max="11012" width="16.42578125" style="37" customWidth="1"/>
    <col min="11013" max="11259" width="9.140625" style="37"/>
    <col min="11260" max="11260" width="74.7109375" style="37" customWidth="1"/>
    <col min="11261" max="11261" width="28.140625" style="37" customWidth="1"/>
    <col min="11262" max="11262" width="26.5703125" style="37" customWidth="1"/>
    <col min="11263" max="11264" width="18.42578125" style="37" customWidth="1"/>
    <col min="11265" max="11267" width="13.7109375" style="37" customWidth="1"/>
    <col min="11268" max="11268" width="16.42578125" style="37" customWidth="1"/>
    <col min="11269" max="11515" width="9.140625" style="37"/>
    <col min="11516" max="11516" width="74.7109375" style="37" customWidth="1"/>
    <col min="11517" max="11517" width="28.140625" style="37" customWidth="1"/>
    <col min="11518" max="11518" width="26.5703125" style="37" customWidth="1"/>
    <col min="11519" max="11520" width="18.42578125" style="37" customWidth="1"/>
    <col min="11521" max="11523" width="13.7109375" style="37" customWidth="1"/>
    <col min="11524" max="11524" width="16.42578125" style="37" customWidth="1"/>
    <col min="11525" max="11771" width="9.140625" style="37"/>
    <col min="11772" max="11772" width="74.7109375" style="37" customWidth="1"/>
    <col min="11773" max="11773" width="28.140625" style="37" customWidth="1"/>
    <col min="11774" max="11774" width="26.5703125" style="37" customWidth="1"/>
    <col min="11775" max="11776" width="18.42578125" style="37" customWidth="1"/>
    <col min="11777" max="11779" width="13.7109375" style="37" customWidth="1"/>
    <col min="11780" max="11780" width="16.42578125" style="37" customWidth="1"/>
    <col min="11781" max="12027" width="9.140625" style="37"/>
    <col min="12028" max="12028" width="74.7109375" style="37" customWidth="1"/>
    <col min="12029" max="12029" width="28.140625" style="37" customWidth="1"/>
    <col min="12030" max="12030" width="26.5703125" style="37" customWidth="1"/>
    <col min="12031" max="12032" width="18.42578125" style="37" customWidth="1"/>
    <col min="12033" max="12035" width="13.7109375" style="37" customWidth="1"/>
    <col min="12036" max="12036" width="16.42578125" style="37" customWidth="1"/>
    <col min="12037" max="12283" width="9.140625" style="37"/>
    <col min="12284" max="12284" width="74.7109375" style="37" customWidth="1"/>
    <col min="12285" max="12285" width="28.140625" style="37" customWidth="1"/>
    <col min="12286" max="12286" width="26.5703125" style="37" customWidth="1"/>
    <col min="12287" max="12288" width="18.42578125" style="37" customWidth="1"/>
    <col min="12289" max="12291" width="13.7109375" style="37" customWidth="1"/>
    <col min="12292" max="12292" width="16.42578125" style="37" customWidth="1"/>
    <col min="12293" max="12539" width="9.140625" style="37"/>
    <col min="12540" max="12540" width="74.7109375" style="37" customWidth="1"/>
    <col min="12541" max="12541" width="28.140625" style="37" customWidth="1"/>
    <col min="12542" max="12542" width="26.5703125" style="37" customWidth="1"/>
    <col min="12543" max="12544" width="18.42578125" style="37" customWidth="1"/>
    <col min="12545" max="12547" width="13.7109375" style="37" customWidth="1"/>
    <col min="12548" max="12548" width="16.42578125" style="37" customWidth="1"/>
    <col min="12549" max="12795" width="9.140625" style="37"/>
    <col min="12796" max="12796" width="74.7109375" style="37" customWidth="1"/>
    <col min="12797" max="12797" width="28.140625" style="37" customWidth="1"/>
    <col min="12798" max="12798" width="26.5703125" style="37" customWidth="1"/>
    <col min="12799" max="12800" width="18.42578125" style="37" customWidth="1"/>
    <col min="12801" max="12803" width="13.7109375" style="37" customWidth="1"/>
    <col min="12804" max="12804" width="16.42578125" style="37" customWidth="1"/>
    <col min="12805" max="13051" width="9.140625" style="37"/>
    <col min="13052" max="13052" width="74.7109375" style="37" customWidth="1"/>
    <col min="13053" max="13053" width="28.140625" style="37" customWidth="1"/>
    <col min="13054" max="13054" width="26.5703125" style="37" customWidth="1"/>
    <col min="13055" max="13056" width="18.42578125" style="37" customWidth="1"/>
    <col min="13057" max="13059" width="13.7109375" style="37" customWidth="1"/>
    <col min="13060" max="13060" width="16.42578125" style="37" customWidth="1"/>
    <col min="13061" max="13307" width="9.140625" style="37"/>
    <col min="13308" max="13308" width="74.7109375" style="37" customWidth="1"/>
    <col min="13309" max="13309" width="28.140625" style="37" customWidth="1"/>
    <col min="13310" max="13310" width="26.5703125" style="37" customWidth="1"/>
    <col min="13311" max="13312" width="18.42578125" style="37" customWidth="1"/>
    <col min="13313" max="13315" width="13.7109375" style="37" customWidth="1"/>
    <col min="13316" max="13316" width="16.42578125" style="37" customWidth="1"/>
    <col min="13317" max="13563" width="9.140625" style="37"/>
    <col min="13564" max="13564" width="74.7109375" style="37" customWidth="1"/>
    <col min="13565" max="13565" width="28.140625" style="37" customWidth="1"/>
    <col min="13566" max="13566" width="26.5703125" style="37" customWidth="1"/>
    <col min="13567" max="13568" width="18.42578125" style="37" customWidth="1"/>
    <col min="13569" max="13571" width="13.7109375" style="37" customWidth="1"/>
    <col min="13572" max="13572" width="16.42578125" style="37" customWidth="1"/>
    <col min="13573" max="13819" width="9.140625" style="37"/>
    <col min="13820" max="13820" width="74.7109375" style="37" customWidth="1"/>
    <col min="13821" max="13821" width="28.140625" style="37" customWidth="1"/>
    <col min="13822" max="13822" width="26.5703125" style="37" customWidth="1"/>
    <col min="13823" max="13824" width="18.42578125" style="37" customWidth="1"/>
    <col min="13825" max="13827" width="13.7109375" style="37" customWidth="1"/>
    <col min="13828" max="13828" width="16.42578125" style="37" customWidth="1"/>
    <col min="13829" max="14075" width="9.140625" style="37"/>
    <col min="14076" max="14076" width="74.7109375" style="37" customWidth="1"/>
    <col min="14077" max="14077" width="28.140625" style="37" customWidth="1"/>
    <col min="14078" max="14078" width="26.5703125" style="37" customWidth="1"/>
    <col min="14079" max="14080" width="18.42578125" style="37" customWidth="1"/>
    <col min="14081" max="14083" width="13.7109375" style="37" customWidth="1"/>
    <col min="14084" max="14084" width="16.42578125" style="37" customWidth="1"/>
    <col min="14085" max="14331" width="9.140625" style="37"/>
    <col min="14332" max="14332" width="74.7109375" style="37" customWidth="1"/>
    <col min="14333" max="14333" width="28.140625" style="37" customWidth="1"/>
    <col min="14334" max="14334" width="26.5703125" style="37" customWidth="1"/>
    <col min="14335" max="14336" width="18.42578125" style="37" customWidth="1"/>
    <col min="14337" max="14339" width="13.7109375" style="37" customWidth="1"/>
    <col min="14340" max="14340" width="16.42578125" style="37" customWidth="1"/>
    <col min="14341" max="14587" width="9.140625" style="37"/>
    <col min="14588" max="14588" width="74.7109375" style="37" customWidth="1"/>
    <col min="14589" max="14589" width="28.140625" style="37" customWidth="1"/>
    <col min="14590" max="14590" width="26.5703125" style="37" customWidth="1"/>
    <col min="14591" max="14592" width="18.42578125" style="37" customWidth="1"/>
    <col min="14593" max="14595" width="13.7109375" style="37" customWidth="1"/>
    <col min="14596" max="14596" width="16.42578125" style="37" customWidth="1"/>
    <col min="14597" max="14843" width="9.140625" style="37"/>
    <col min="14844" max="14844" width="74.7109375" style="37" customWidth="1"/>
    <col min="14845" max="14845" width="28.140625" style="37" customWidth="1"/>
    <col min="14846" max="14846" width="26.5703125" style="37" customWidth="1"/>
    <col min="14847" max="14848" width="18.42578125" style="37" customWidth="1"/>
    <col min="14849" max="14851" width="13.7109375" style="37" customWidth="1"/>
    <col min="14852" max="14852" width="16.42578125" style="37" customWidth="1"/>
    <col min="14853" max="15099" width="9.140625" style="37"/>
    <col min="15100" max="15100" width="74.7109375" style="37" customWidth="1"/>
    <col min="15101" max="15101" width="28.140625" style="37" customWidth="1"/>
    <col min="15102" max="15102" width="26.5703125" style="37" customWidth="1"/>
    <col min="15103" max="15104" width="18.42578125" style="37" customWidth="1"/>
    <col min="15105" max="15107" width="13.7109375" style="37" customWidth="1"/>
    <col min="15108" max="15108" width="16.42578125" style="37" customWidth="1"/>
    <col min="15109" max="15355" width="9.140625" style="37"/>
    <col min="15356" max="15356" width="74.7109375" style="37" customWidth="1"/>
    <col min="15357" max="15357" width="28.140625" style="37" customWidth="1"/>
    <col min="15358" max="15358" width="26.5703125" style="37" customWidth="1"/>
    <col min="15359" max="15360" width="18.42578125" style="37" customWidth="1"/>
    <col min="15361" max="15363" width="13.7109375" style="37" customWidth="1"/>
    <col min="15364" max="15364" width="16.42578125" style="37" customWidth="1"/>
    <col min="15365" max="15611" width="9.140625" style="37"/>
    <col min="15612" max="15612" width="74.7109375" style="37" customWidth="1"/>
    <col min="15613" max="15613" width="28.140625" style="37" customWidth="1"/>
    <col min="15614" max="15614" width="26.5703125" style="37" customWidth="1"/>
    <col min="15615" max="15616" width="18.42578125" style="37" customWidth="1"/>
    <col min="15617" max="15619" width="13.7109375" style="37" customWidth="1"/>
    <col min="15620" max="15620" width="16.42578125" style="37" customWidth="1"/>
    <col min="15621" max="15867" width="9.140625" style="37"/>
    <col min="15868" max="15868" width="74.7109375" style="37" customWidth="1"/>
    <col min="15869" max="15869" width="28.140625" style="37" customWidth="1"/>
    <col min="15870" max="15870" width="26.5703125" style="37" customWidth="1"/>
    <col min="15871" max="15872" width="18.42578125" style="37" customWidth="1"/>
    <col min="15873" max="15875" width="13.7109375" style="37" customWidth="1"/>
    <col min="15876" max="15876" width="16.42578125" style="37" customWidth="1"/>
    <col min="15877" max="16123" width="9.140625" style="37"/>
    <col min="16124" max="16124" width="74.7109375" style="37" customWidth="1"/>
    <col min="16125" max="16125" width="28.140625" style="37" customWidth="1"/>
    <col min="16126" max="16126" width="26.5703125" style="37" customWidth="1"/>
    <col min="16127" max="16128" width="18.42578125" style="37" customWidth="1"/>
    <col min="16129" max="16131" width="13.7109375" style="37" customWidth="1"/>
    <col min="16132" max="16132" width="16.42578125" style="37" customWidth="1"/>
    <col min="16133" max="16384" width="9.140625" style="37"/>
  </cols>
  <sheetData>
    <row r="1" spans="1:14" ht="15.75" x14ac:dyDescent="0.25">
      <c r="C1" s="38"/>
    </row>
    <row r="2" spans="1:14" ht="15.75" x14ac:dyDescent="0.25">
      <c r="C2" s="38"/>
      <c r="D2" s="18" t="s">
        <v>0</v>
      </c>
    </row>
    <row r="3" spans="1:14" ht="15.75" x14ac:dyDescent="0.25">
      <c r="C3" s="38"/>
    </row>
    <row r="4" spans="1:14" ht="15.75" x14ac:dyDescent="0.25">
      <c r="B4" s="131"/>
      <c r="C4" s="131"/>
    </row>
    <row r="5" spans="1:14" ht="16.5" thickBot="1" x14ac:dyDescent="0.3">
      <c r="B5" s="40"/>
    </row>
    <row r="6" spans="1:14" ht="58.5" customHeight="1" thickBot="1" x14ac:dyDescent="0.3">
      <c r="A6" s="132" t="s">
        <v>60</v>
      </c>
      <c r="B6" s="133"/>
      <c r="C6" s="133"/>
      <c r="D6" s="134"/>
    </row>
    <row r="7" spans="1:14" ht="33.75" customHeight="1" thickBot="1" x14ac:dyDescent="0.3">
      <c r="A7" s="41"/>
      <c r="B7" s="42"/>
      <c r="C7" s="43" t="s">
        <v>15</v>
      </c>
      <c r="D7" s="44" t="s">
        <v>16</v>
      </c>
    </row>
    <row r="8" spans="1:14" ht="36" customHeight="1" thickBot="1" x14ac:dyDescent="0.3">
      <c r="A8" s="135" t="s">
        <v>61</v>
      </c>
      <c r="B8" s="136"/>
      <c r="C8" s="45">
        <f>SUM(C9:C12)</f>
        <v>11660000</v>
      </c>
      <c r="D8" s="46">
        <f>D9+D10+D11+D12</f>
        <v>12896750</v>
      </c>
      <c r="E8" s="47"/>
    </row>
    <row r="9" spans="1:14" ht="52.5" customHeight="1" thickBot="1" x14ac:dyDescent="0.3">
      <c r="A9" s="129" t="s">
        <v>17</v>
      </c>
      <c r="B9" s="130"/>
      <c r="C9" s="48">
        <v>150000</v>
      </c>
      <c r="D9" s="46">
        <v>152308</v>
      </c>
      <c r="E9" s="47"/>
      <c r="N9" s="37" t="s">
        <v>80</v>
      </c>
    </row>
    <row r="10" spans="1:14" ht="46.5" customHeight="1" thickBot="1" x14ac:dyDescent="0.3">
      <c r="A10" s="129" t="s">
        <v>18</v>
      </c>
      <c r="B10" s="130"/>
      <c r="C10" s="48">
        <v>3700000</v>
      </c>
      <c r="D10" s="46">
        <v>5200644</v>
      </c>
      <c r="E10" s="47"/>
    </row>
    <row r="11" spans="1:14" ht="81.75" customHeight="1" thickBot="1" x14ac:dyDescent="0.3">
      <c r="A11" s="129" t="s">
        <v>19</v>
      </c>
      <c r="B11" s="130"/>
      <c r="C11" s="48">
        <v>1950000</v>
      </c>
      <c r="D11" s="46">
        <v>1225664</v>
      </c>
      <c r="E11" s="47"/>
    </row>
    <row r="12" spans="1:14" ht="60" customHeight="1" thickBot="1" x14ac:dyDescent="0.3">
      <c r="A12" s="129" t="s">
        <v>20</v>
      </c>
      <c r="B12" s="130"/>
      <c r="C12" s="49">
        <v>5860000</v>
      </c>
      <c r="D12" s="46">
        <v>6318134</v>
      </c>
      <c r="E12" s="47"/>
    </row>
    <row r="13" spans="1:14" ht="59.25" customHeight="1" thickBot="1" x14ac:dyDescent="0.3">
      <c r="A13" s="135" t="s">
        <v>21</v>
      </c>
      <c r="B13" s="136"/>
      <c r="C13" s="50">
        <f>C14+C18+C20+C21</f>
        <v>11660000</v>
      </c>
      <c r="D13" s="46">
        <v>12896750</v>
      </c>
    </row>
    <row r="14" spans="1:14" ht="21.75" customHeight="1" x14ac:dyDescent="0.25">
      <c r="A14" s="137" t="s">
        <v>22</v>
      </c>
      <c r="B14" s="138"/>
      <c r="C14" s="51">
        <v>11660000</v>
      </c>
      <c r="D14" s="52">
        <v>12888102</v>
      </c>
    </row>
    <row r="15" spans="1:14" ht="22.5" customHeight="1" thickBot="1" x14ac:dyDescent="0.3">
      <c r="A15" s="139" t="s">
        <v>23</v>
      </c>
      <c r="B15" s="140"/>
      <c r="C15" s="53"/>
      <c r="D15" s="46">
        <v>1327335</v>
      </c>
    </row>
    <row r="16" spans="1:14" ht="23.25" customHeight="1" x14ac:dyDescent="0.25">
      <c r="A16" s="145" t="s">
        <v>24</v>
      </c>
      <c r="B16" s="146"/>
      <c r="C16" s="51"/>
      <c r="D16" s="54"/>
    </row>
    <row r="17" spans="1:6" ht="15.75" thickBot="1" x14ac:dyDescent="0.3">
      <c r="A17" s="147" t="s">
        <v>23</v>
      </c>
      <c r="B17" s="148"/>
      <c r="C17" s="53"/>
      <c r="D17" s="54"/>
    </row>
    <row r="18" spans="1:6" ht="27" customHeight="1" thickBot="1" x14ac:dyDescent="0.3">
      <c r="A18" s="129" t="s">
        <v>25</v>
      </c>
      <c r="B18" s="130"/>
      <c r="C18" s="53"/>
      <c r="D18" s="54">
        <v>-6238</v>
      </c>
    </row>
    <row r="19" spans="1:6" ht="46.5" customHeight="1" thickBot="1" x14ac:dyDescent="0.3">
      <c r="A19" s="129" t="s">
        <v>26</v>
      </c>
      <c r="B19" s="130"/>
      <c r="C19" s="53"/>
      <c r="D19" s="54"/>
    </row>
    <row r="20" spans="1:6" ht="40.5" customHeight="1" thickBot="1" x14ac:dyDescent="0.3">
      <c r="A20" s="129" t="s">
        <v>27</v>
      </c>
      <c r="B20" s="130"/>
      <c r="C20" s="53"/>
      <c r="D20" s="54"/>
    </row>
    <row r="21" spans="1:6" ht="52.5" customHeight="1" thickBot="1" x14ac:dyDescent="0.3">
      <c r="A21" s="141" t="s">
        <v>28</v>
      </c>
      <c r="B21" s="142"/>
      <c r="C21" s="55"/>
      <c r="D21" s="54">
        <v>14886</v>
      </c>
    </row>
    <row r="22" spans="1:6" ht="30.75" customHeight="1" x14ac:dyDescent="0.25">
      <c r="A22" s="56"/>
      <c r="B22" s="56"/>
      <c r="C22" s="57" t="str">
        <f>IF(C8=C13,"OK","НЕРАВНЕНИЕ")</f>
        <v>OK</v>
      </c>
      <c r="D22" s="58" t="str">
        <f>IF(D8=D13,"OK","НЕРАВНЕНИЕ")</f>
        <v>OK</v>
      </c>
    </row>
    <row r="23" spans="1:6" ht="154.5" customHeight="1" x14ac:dyDescent="0.25">
      <c r="A23" s="143" t="s">
        <v>78</v>
      </c>
      <c r="B23" s="144"/>
      <c r="C23" s="144"/>
      <c r="E23" s="37"/>
      <c r="F23" s="37"/>
    </row>
    <row r="24" spans="1:6" ht="15.75" x14ac:dyDescent="0.25">
      <c r="A24" s="59"/>
      <c r="B24" s="59"/>
      <c r="C24" s="59"/>
    </row>
    <row r="26" spans="1:6" ht="15.75" x14ac:dyDescent="0.25">
      <c r="A26" s="66"/>
      <c r="B26" s="60" t="s">
        <v>63</v>
      </c>
    </row>
    <row r="27" spans="1:6" ht="15.75" x14ac:dyDescent="0.25">
      <c r="A27" s="66"/>
      <c r="B27" s="61" t="s">
        <v>64</v>
      </c>
    </row>
    <row r="28" spans="1:6" ht="15.75" x14ac:dyDescent="0.25">
      <c r="A28" s="66"/>
      <c r="B28" s="62" t="s">
        <v>65</v>
      </c>
    </row>
    <row r="29" spans="1:6" ht="15.75" x14ac:dyDescent="0.25">
      <c r="B29" s="62" t="s">
        <v>66</v>
      </c>
    </row>
  </sheetData>
  <mergeCells count="17">
    <mergeCell ref="A21:B21"/>
    <mergeCell ref="A23:C23"/>
    <mergeCell ref="A16:B16"/>
    <mergeCell ref="A17:B17"/>
    <mergeCell ref="A18:B18"/>
    <mergeCell ref="A19:B19"/>
    <mergeCell ref="A20:B20"/>
    <mergeCell ref="A11:B11"/>
    <mergeCell ref="A12:B12"/>
    <mergeCell ref="A13:B13"/>
    <mergeCell ref="A14:B14"/>
    <mergeCell ref="A15:B15"/>
    <mergeCell ref="A10:B10"/>
    <mergeCell ref="B4:C4"/>
    <mergeCell ref="A6:D6"/>
    <mergeCell ref="A8:B8"/>
    <mergeCell ref="A9:B9"/>
  </mergeCell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3</vt:i4>
      </vt:variant>
      <vt:variant>
        <vt:lpstr>Наименувани диапазони</vt:lpstr>
      </vt:variant>
      <vt:variant>
        <vt:i4>1</vt:i4>
      </vt:variant>
    </vt:vector>
  </HeadingPairs>
  <TitlesOfParts>
    <vt:vector size="4" baseType="lpstr">
      <vt:lpstr>Pril7</vt:lpstr>
      <vt:lpstr>Pril7A</vt:lpstr>
      <vt:lpstr>Pril8</vt:lpstr>
      <vt:lpstr>Pril7A!Печат_заглавия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Krasimira Hristova</dc:creator>
  <cp:lastModifiedBy>Reneta Koleva</cp:lastModifiedBy>
  <cp:lastPrinted>2024-07-04T08:50:57Z</cp:lastPrinted>
  <dcterms:created xsi:type="dcterms:W3CDTF">2020-02-19T13:27:10Z</dcterms:created>
  <dcterms:modified xsi:type="dcterms:W3CDTF">2024-07-04T10:54:15Z</dcterms:modified>
</cp:coreProperties>
</file>