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f11\d\budget_c\Budget_2023\Отчет 31122023\ZaVTOBS\"/>
    </mc:Choice>
  </mc:AlternateContent>
  <bookViews>
    <workbookView xWindow="0" yWindow="0" windowWidth="25950" windowHeight="11175" activeTab="2"/>
  </bookViews>
  <sheets>
    <sheet name="Pril7" sheetId="1" r:id="rId1"/>
    <sheet name="Pril7A" sheetId="5" r:id="rId2"/>
    <sheet name="Pril8" sheetId="3" r:id="rId3"/>
  </sheets>
  <externalReferences>
    <externalReference r:id="rId4"/>
    <externalReference r:id="rId5"/>
    <externalReference r:id="rId6"/>
  </externalReferences>
  <definedNames>
    <definedName name="GROUPS">[1]Groups!$A$1:$A$27</definedName>
    <definedName name="GROUPS2">[1]Groups!$A$1:$B$27</definedName>
    <definedName name="OP_LIST">[1]list!$A$281:$A$304</definedName>
    <definedName name="OP_LIST2">[1]list!$A$281:$B$304</definedName>
    <definedName name="PRBK">[1]list!$A$421:$B$709</definedName>
    <definedName name="в">[2]list!$A$281:$A$304</definedName>
    <definedName name="з">[3]list!$A$281:$A$304</definedName>
    <definedName name="_xlnm.Print_Titles" localSheetId="1">Pril7A!$6:$6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D12" i="5" l="1"/>
  <c r="D27" i="5"/>
  <c r="D19" i="5" l="1"/>
  <c r="C27" i="5"/>
  <c r="C19" i="5"/>
  <c r="C12" i="5"/>
  <c r="C11" i="5" l="1"/>
  <c r="D11" i="5"/>
  <c r="D20" i="1"/>
  <c r="C13" i="3" l="1"/>
  <c r="D8" i="3"/>
  <c r="C8" i="3"/>
  <c r="C16" i="1"/>
  <c r="D16" i="1"/>
  <c r="C22" i="3" l="1"/>
  <c r="D22" i="3"/>
  <c r="C20" i="1" l="1"/>
  <c r="D7" i="5" l="1"/>
</calcChain>
</file>

<file path=xl/sharedStrings.xml><?xml version="1.0" encoding="utf-8"?>
<sst xmlns="http://schemas.openxmlformats.org/spreadsheetml/2006/main" count="109" uniqueCount="83">
  <si>
    <t>Приложение №8</t>
  </si>
  <si>
    <t xml:space="preserve"> ОТЧЕТ НА ПЛАН -СМЕТКА </t>
  </si>
  <si>
    <t>ЗА ПРИХОДИТЕ И НАЧИСЛЕНИТЕ РАЗХОДИ</t>
  </si>
  <si>
    <t>ПО ЧЛ.66, АЛ.1 ОТ ЗАКОНА ЗА МЕСТНИТЕ ДАНЪЦИ И ТАКСИ</t>
  </si>
  <si>
    <t>№</t>
  </si>
  <si>
    <t>План сметка за необходимите разходи на Община В.Търново съгл. чл.66,ал.1 от ЗМДТ</t>
  </si>
  <si>
    <t>І</t>
  </si>
  <si>
    <t>П Р И Х О Д И в т.ч.:</t>
  </si>
  <si>
    <t>ПРИХОДИ от такса "Битови отпадъци"</t>
  </si>
  <si>
    <t>ІІ</t>
  </si>
  <si>
    <t>РАЗХОДИ общо за Община В.Търново от тях:</t>
  </si>
  <si>
    <t>2.</t>
  </si>
  <si>
    <t>2.1.</t>
  </si>
  <si>
    <t>2.2.</t>
  </si>
  <si>
    <t>Приложение №7</t>
  </si>
  <si>
    <t xml:space="preserve">план </t>
  </si>
  <si>
    <t>отчет</t>
  </si>
  <si>
    <t xml:space="preserve"> - за осигуряване на съдове за съхраняване на битовите отпадъци - контейнери, кофи и други </t>
  </si>
  <si>
    <t xml:space="preserve"> - за събиране, включително разделно на битовите отпадъци и транспортирането им до депата или други инсталации и съоръжения за третирането им </t>
  </si>
  <si>
    <t xml:space="preserve"> - за проучване, проектиране, изграждане, поддържане, експлоатация, закриване и мониторинг на депата за битови отпадъци или други инсталации или съоръжения за обезвреждане, рециклиране и оползотворяване на битови отпадъци, включително отчисленията по чл. 60 и 64 от Закона за управление на отпадъците </t>
  </si>
  <si>
    <t xml:space="preserve"> - за почистване на уличните платна, площадите, алеите, парковите и другите територии от населените места, предназначени за обществено ползване </t>
  </si>
  <si>
    <t>2. Разпределение на разходите и др. плащания от план-сметката в бюджета/отчета за касово изпълнение на бюджета на общината за 2021 г. по позиции от ЕБК:</t>
  </si>
  <si>
    <t xml:space="preserve"> - в дейност 623 "Чистота"</t>
  </si>
  <si>
    <t>в т. ч. за капиталови разходи</t>
  </si>
  <si>
    <t xml:space="preserve"> - в дейност 627 "Управление на дейностите по отпадъци"</t>
  </si>
  <si>
    <t xml:space="preserve"> - по §§ 61-00 - за отчисленията по чл. 60 и 64 от Закона за управление на отпадъците </t>
  </si>
  <si>
    <t xml:space="preserve"> - по §§ 93-36  - за отчисленията по чл. 60 и 64 от Закона за управление на отпадъците (в случаите, когато общината е собственик на депото) </t>
  </si>
  <si>
    <t xml:space="preserve"> - по §§ 37-00  - за внесен ДДС</t>
  </si>
  <si>
    <t xml:space="preserve"> - по други позициии от ЕБК (посочват се изрично със съответния размер на всяко плащане): § § 95-09</t>
  </si>
  <si>
    <t>Приложение № 7A</t>
  </si>
  <si>
    <t>Приходи от местни данъци и неданъчни приходи</t>
  </si>
  <si>
    <t>I.</t>
  </si>
  <si>
    <t>Събиране на битовите отпадъци и транспортирането им до инсталации и съоръжения за третирането им, както и осигуряване на съдове за събиране на битовите отпадъци, с изключение на разделното събиране, предварителното съхраняване и транспортирането на битовите отпадъци, попадащи в управлението на масово разпространени отпадъци по Закона за управление на отпадъците - за услугата по чл. 62, т. 1;</t>
  </si>
  <si>
    <t>Договор Нелсън Чистота - гр. Велико Търново, с.Шереметя, с.М.Чифлик и с.Шереметя</t>
  </si>
  <si>
    <t>Нови контейнери за кметствата , кошчета за отпадъци, ремонт , монтаж.</t>
  </si>
  <si>
    <t>Сметосъбиране и сметоизвозване</t>
  </si>
  <si>
    <t>II.</t>
  </si>
  <si>
    <t>Третиране на битови отпадъци, необхванати в управлението на масово разпространените отпадъци, както и проучване, проектиране, изграждане, поддържане, експлоатация, закриване и мониторинг на депата за битови отпадъци и/или други инсталации или съоръжения за оползотворяване и/или обезвреждане на битови отпадъци - за услугата по чл. 62, т. 2;</t>
  </si>
  <si>
    <t>Поддръжка и следексплотационен мониторинг на депата в с.Шереметя,гр.Дебелец и гр.Килифарево</t>
  </si>
  <si>
    <t xml:space="preserve">Изграждане и експлоатация на площадка за управление на строителните отпадъци </t>
  </si>
  <si>
    <t>Почистване на нерегламентирани замърсявания</t>
  </si>
  <si>
    <t>Отчисления чл.60 от ЗУО</t>
  </si>
  <si>
    <t>Отчисления чл.64 от ЗУО</t>
  </si>
  <si>
    <t>Разходи за управление на отпадъците съгласно ЗУО</t>
  </si>
  <si>
    <t>Разходи за експлоатация на РСУО</t>
  </si>
  <si>
    <t>III.</t>
  </si>
  <si>
    <t xml:space="preserve"> Поддържане на чистотата на уличните платна, площадите, алеите, парковите и другите територии от населените места и селищните образувания в общината, предназначени за обществено ползване - за услугата по чл. 62, т. 3.</t>
  </si>
  <si>
    <t>Почистване на територии за обществено ползване в гр.Велико Търново</t>
  </si>
  <si>
    <t>Почистване на озеленени територии за обществено ползване в гр.Велико Търново</t>
  </si>
  <si>
    <t>Почистване на територии за обществено ползване в кметствата на самостоятелен бюджет</t>
  </si>
  <si>
    <t>Почистване на озеленени територии за обществено ползване, гробищни паркове и четвъртокласна пътна мрежа в кметствата на самостоятелен бюджет</t>
  </si>
  <si>
    <t xml:space="preserve"> Почистване на улични платна, площади,алеи,паркове и др.територии за обществено ползване, гробищни паркове и четвъртокласна пътна мрежа в кметствата на общината.</t>
  </si>
  <si>
    <t>Снегопочистване гр.Велико Търново и кметства</t>
  </si>
  <si>
    <t>Приходи от данъци и неданъчни приходи и др.приходи</t>
  </si>
  <si>
    <t xml:space="preserve"> ПРЕЗ 2023 ГОДИНА ЗА ДЕЙНОСТ "ЧИСТОТА" </t>
  </si>
  <si>
    <t>ПЪРВОНАЧАЛЕН ПЛАН 2023 Г.</t>
  </si>
  <si>
    <t>ОТЧЕТ НА НАЧИСЛЕНА ОСНОВА 2023 Г.</t>
  </si>
  <si>
    <t>ПЪРВОНАЧАЛЕН ПЛАН 2023</t>
  </si>
  <si>
    <t>Отчет на начислена основа 2023 г.</t>
  </si>
  <si>
    <t xml:space="preserve">Отчет за 2023г. по дейност ЧИСТОТА     </t>
  </si>
  <si>
    <t>Информация за изпълнението на план-сметката по чл. 66 (в сила до 1.01.2023 г.) от Закона за местните данъци и такси (ЗМДТ) за 2023 г.</t>
  </si>
  <si>
    <t>1. Стойност на одобрената план-сметката за необходимите разходи по чл. 66 от ЗМДТ за 2023 г. и касово изпълнение към 31.12.2023 г. (лв), в т.ч.:</t>
  </si>
  <si>
    <t>ОП "Зелени системи" - населени места+биоразградими</t>
  </si>
  <si>
    <t xml:space="preserve">         Изготвил: Стела Цанкова</t>
  </si>
  <si>
    <t xml:space="preserve">                         (име, фамилия, подпис)</t>
  </si>
  <si>
    <t xml:space="preserve">                         тел. за контакт: 062/619458</t>
  </si>
  <si>
    <t xml:space="preserve">                         е - mail: mayorvt@vt.bia-bg.com</t>
  </si>
  <si>
    <t>инж. Даниел Панов</t>
  </si>
  <si>
    <t>Кмет на Община Велико Търново</t>
  </si>
  <si>
    <t>Съгласувал:</t>
  </si>
  <si>
    <t>Сн. Данева - Иванова</t>
  </si>
  <si>
    <t>М. Маринов</t>
  </si>
  <si>
    <t>Директор дирекция БФ</t>
  </si>
  <si>
    <t>Д. Данчева</t>
  </si>
  <si>
    <t>Гл. счетоводител</t>
  </si>
  <si>
    <t>Изготвил:</t>
  </si>
  <si>
    <t>Стела Цанкова , ст. експерт</t>
  </si>
  <si>
    <t>Дирекция БФ</t>
  </si>
  <si>
    <r>
      <rPr>
        <b/>
        <sz val="12"/>
        <color indexed="8"/>
        <rFont val="Times New Roman"/>
        <family val="1"/>
        <charset val="204"/>
      </rPr>
      <t>Забележки:</t>
    </r>
    <r>
      <rPr>
        <sz val="12"/>
        <color indexed="8"/>
        <rFont val="Times New Roman"/>
        <family val="1"/>
        <charset val="204"/>
      </rPr>
      <t xml:space="preserve"> 1. За целите на справката всички данни се посочват с положителна стойност (със знак "+").
                      2. Данните в справката са на касова основа.
                      3. В клетка "- по други позиции от ЕБК" се изброяват други бюджетни позиции, по които има плащания в съответствие с приетата план-сметка за 2023 г. и Решението на Общинския съвет, прието на основание § 60 от ПЗР на ЗИД на ДОПК (ДВ, бр. 100/2022 г.), като за всяка една от позициите се посочва отделно размерът на плащането по нея.
                      4. Като прикачен файл в ИСО се прикачва и сканиран препис от Решението на Общинския съвет, прието на основание § 60 от ПЗР на ЗИД на ДОПК (ДВ, бр. 100/2022 г.) За целта от падащия списък на екрана за прикачване на файлове се избира вид на файла  „Други“, като наименованието на файла задължително следва да съдържа кода на общината по ЕБК.             
                   </t>
    </r>
  </si>
  <si>
    <t>Зам. - кмет ФСД</t>
  </si>
  <si>
    <t xml:space="preserve"> </t>
  </si>
  <si>
    <t>Зорница Кънчева-Миладинова</t>
  </si>
  <si>
    <t>Гл. експерт, Отдел ЕЧО</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</si>
</sst>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11"/>
      <color indexed="8"/>
      <name val="Calibri"/>
      <family val="2"/>
    </font>
    <font>
      <b/>
      <sz val="12"/>
      <name val="Times New Roman"/>
      <family val="1"/>
      <charset val="204"/>
    </font>
    <font>
      <b/>
      <sz val="12"/>
      <name val="Arial"/>
      <family val="2"/>
      <charset val="204"/>
    </font>
    <font>
      <sz val="12"/>
      <name val="Times New Roman"/>
      <family val="1"/>
      <charset val="204"/>
    </font>
    <font>
      <b/>
      <sz val="12"/>
      <color indexed="10"/>
      <name val="Times New Roman"/>
      <family val="1"/>
      <charset val="204"/>
    </font>
    <font>
      <i/>
      <sz val="12"/>
      <name val="Times New Roman"/>
      <family val="1"/>
      <charset val="204"/>
    </font>
    <font>
      <sz val="12"/>
      <color indexed="8"/>
      <name val="Times New Roman"/>
      <family val="1"/>
      <charset val="204"/>
    </font>
    <font>
      <sz val="12"/>
      <color rgb="FF000000"/>
      <name val="Times New Roman"/>
      <family val="1"/>
      <charset val="204"/>
    </font>
    <font>
      <b/>
      <sz val="12"/>
      <color theme="1"/>
      <name val="Times New Roman"/>
      <family val="1"/>
      <charset val="204"/>
    </font>
    <font>
      <i/>
      <sz val="12"/>
      <color theme="1"/>
      <name val="Times New Roman"/>
      <family val="1"/>
      <charset val="204"/>
    </font>
    <font>
      <sz val="12"/>
      <color theme="1"/>
      <name val="Times New Roman"/>
      <family val="1"/>
      <charset val="204"/>
    </font>
    <font>
      <b/>
      <sz val="11"/>
      <color theme="1"/>
      <name val="Times New Roman"/>
      <family val="1"/>
      <charset val="204"/>
    </font>
    <font>
      <u/>
      <sz val="11"/>
      <color theme="1"/>
      <name val="Times New Roman"/>
      <family val="1"/>
      <charset val="204"/>
    </font>
    <font>
      <sz val="11"/>
      <color theme="1"/>
      <name val="Times New Roman"/>
      <family val="1"/>
      <charset val="204"/>
    </font>
    <font>
      <sz val="11"/>
      <color rgb="FFFF0000"/>
      <name val="Times New Roman"/>
      <family val="1"/>
      <charset val="204"/>
    </font>
    <font>
      <b/>
      <sz val="12"/>
      <color indexed="8"/>
      <name val="Times New Roman"/>
      <family val="1"/>
      <charset val="204"/>
    </font>
    <font>
      <sz val="8"/>
      <name val="Arial"/>
      <family val="2"/>
      <charset val="204"/>
    </font>
    <font>
      <b/>
      <sz val="8"/>
      <name val="Arial"/>
      <family val="2"/>
      <charset val="204"/>
    </font>
    <font>
      <b/>
      <sz val="10"/>
      <name val="Arial"/>
      <family val="2"/>
      <charset val="204"/>
    </font>
    <font>
      <sz val="10"/>
      <name val="Arial"/>
      <family val="2"/>
      <charset val="204"/>
    </font>
    <font>
      <b/>
      <sz val="10"/>
      <color rgb="FF000000"/>
      <name val="Times New Roman"/>
      <family val="1"/>
      <charset val="204"/>
    </font>
    <font>
      <sz val="10"/>
      <color rgb="FF000000"/>
      <name val="Times New Roman"/>
      <family val="1"/>
      <charset val="204"/>
    </font>
    <font>
      <sz val="10"/>
      <name val="Times New Roman"/>
      <family val="1"/>
      <charset val="204"/>
    </font>
    <font>
      <i/>
      <sz val="10"/>
      <name val="Arial"/>
      <family val="2"/>
      <charset val="204"/>
    </font>
    <font>
      <b/>
      <sz val="11"/>
      <color theme="1"/>
      <name val="Calibri"/>
      <family val="2"/>
      <charset val="204"/>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0" fontId="2" fillId="0" borderId="0"/>
    <xf numFmtId="0" fontId="2" fillId="0" borderId="0"/>
    <xf numFmtId="0" fontId="1" fillId="0" borderId="0"/>
    <xf numFmtId="0" fontId="4" fillId="0" borderId="0"/>
    <xf numFmtId="0" fontId="2" fillId="0" borderId="0"/>
    <xf numFmtId="0" fontId="2" fillId="0" borderId="0"/>
  </cellStyleXfs>
  <cellXfs count="149">
    <xf numFmtId="0" fontId="0" fillId="0" borderId="0" xfId="0"/>
    <xf numFmtId="0" fontId="7" fillId="0" borderId="0" xfId="1" applyFont="1"/>
    <xf numFmtId="0" fontId="5" fillId="0" borderId="0" xfId="1" applyFont="1"/>
    <xf numFmtId="0" fontId="5" fillId="0" borderId="0" xfId="1" applyFont="1" applyAlignment="1">
      <alignment horizontal="centerContinuous"/>
    </xf>
    <xf numFmtId="0" fontId="8" fillId="0" borderId="0" xfId="1" applyFont="1" applyAlignment="1">
      <alignment horizontal="centerContinuous"/>
    </xf>
    <xf numFmtId="0" fontId="7" fillId="0" borderId="1" xfId="1" applyFont="1" applyBorder="1" applyAlignment="1">
      <alignment horizontal="center" vertical="top"/>
    </xf>
    <xf numFmtId="0" fontId="5" fillId="0" borderId="2" xfId="1" applyFont="1" applyBorder="1" applyAlignment="1">
      <alignment horizontal="center" vertical="top" wrapText="1"/>
    </xf>
    <xf numFmtId="0" fontId="5" fillId="0" borderId="3" xfId="1" applyFont="1" applyBorder="1" applyAlignment="1">
      <alignment horizontal="center" vertical="top"/>
    </xf>
    <xf numFmtId="0" fontId="5" fillId="0" borderId="4" xfId="1" applyFont="1" applyBorder="1"/>
    <xf numFmtId="3" fontId="5" fillId="0" borderId="4" xfId="1" applyNumberFormat="1" applyFont="1" applyBorder="1" applyAlignment="1">
      <alignment horizontal="right"/>
    </xf>
    <xf numFmtId="0" fontId="7" fillId="0" borderId="3" xfId="1" applyFont="1" applyBorder="1" applyAlignment="1">
      <alignment horizontal="center" vertical="top"/>
    </xf>
    <xf numFmtId="0" fontId="7" fillId="0" borderId="4" xfId="1" applyFont="1" applyBorder="1" applyAlignment="1">
      <alignment vertical="top" wrapText="1"/>
    </xf>
    <xf numFmtId="0" fontId="5" fillId="0" borderId="3" xfId="1" applyFont="1" applyBorder="1" applyAlignment="1">
      <alignment horizontal="center"/>
    </xf>
    <xf numFmtId="0" fontId="7" fillId="0" borderId="3" xfId="1" applyFont="1" applyBorder="1" applyAlignment="1">
      <alignment horizontal="right"/>
    </xf>
    <xf numFmtId="3" fontId="7" fillId="0" borderId="4" xfId="1" applyNumberFormat="1" applyFont="1" applyBorder="1" applyAlignment="1">
      <alignment horizontal="right"/>
    </xf>
    <xf numFmtId="0" fontId="7" fillId="0" borderId="0" xfId="1" applyFont="1" applyBorder="1"/>
    <xf numFmtId="3" fontId="7" fillId="0" borderId="4" xfId="1" applyNumberFormat="1" applyFont="1" applyBorder="1"/>
    <xf numFmtId="0" fontId="7" fillId="0" borderId="0" xfId="2" applyFont="1" applyAlignment="1">
      <alignment wrapText="1"/>
    </xf>
    <xf numFmtId="0" fontId="5" fillId="0" borderId="0" xfId="1" applyFont="1" applyAlignment="1">
      <alignment horizontal="right"/>
    </xf>
    <xf numFmtId="0" fontId="9" fillId="0" borderId="0" xfId="0" applyFont="1" applyFill="1"/>
    <xf numFmtId="0" fontId="5" fillId="0" borderId="0" xfId="1" applyFont="1" applyAlignment="1"/>
    <xf numFmtId="0" fontId="3" fillId="0" borderId="0" xfId="3" applyFont="1" applyFill="1" applyAlignment="1">
      <alignment horizontal="right"/>
    </xf>
    <xf numFmtId="3" fontId="5" fillId="0" borderId="4" xfId="1" applyNumberFormat="1" applyFont="1" applyFill="1" applyBorder="1" applyAlignment="1">
      <alignment horizontal="right"/>
    </xf>
    <xf numFmtId="3" fontId="7" fillId="0" borderId="4" xfId="1" applyNumberFormat="1" applyFont="1" applyFill="1" applyBorder="1" applyAlignment="1">
      <alignment horizontal="right" wrapText="1"/>
    </xf>
    <xf numFmtId="3" fontId="7" fillId="0" borderId="4" xfId="1" applyNumberFormat="1" applyFont="1" applyFill="1" applyBorder="1" applyAlignment="1">
      <alignment wrapText="1"/>
    </xf>
    <xf numFmtId="0" fontId="5" fillId="0" borderId="0" xfId="5" applyFont="1" applyFill="1"/>
    <xf numFmtId="0" fontId="10" fillId="0" borderId="0" xfId="0" applyFont="1" applyFill="1" applyAlignment="1">
      <alignment horizontal="center" vertical="center"/>
    </xf>
    <xf numFmtId="3" fontId="10" fillId="0" borderId="0" xfId="0" applyNumberFormat="1" applyFont="1" applyFill="1" applyAlignment="1">
      <alignment vertical="center"/>
    </xf>
    <xf numFmtId="0" fontId="10" fillId="0" borderId="0" xfId="0" applyFont="1" applyFill="1"/>
    <xf numFmtId="0" fontId="7" fillId="0" borderId="0" xfId="6" applyFont="1"/>
    <xf numFmtId="0" fontId="11" fillId="0" borderId="0" xfId="0" applyFont="1" applyAlignment="1">
      <alignment vertical="center"/>
    </xf>
    <xf numFmtId="0" fontId="12" fillId="0" borderId="0" xfId="0" applyFont="1" applyFill="1"/>
    <xf numFmtId="0" fontId="13" fillId="0" borderId="0" xfId="0" applyFont="1" applyFill="1"/>
    <xf numFmtId="0" fontId="14" fillId="0" borderId="0" xfId="0" applyFont="1" applyFill="1"/>
    <xf numFmtId="0" fontId="14" fillId="0" borderId="0" xfId="0" applyFont="1" applyFill="1" applyAlignment="1">
      <alignment horizontal="left"/>
    </xf>
    <xf numFmtId="0" fontId="13" fillId="0" borderId="0" xfId="0" applyFont="1" applyFill="1" applyAlignment="1">
      <alignment horizontal="left"/>
    </xf>
    <xf numFmtId="0" fontId="13" fillId="0" borderId="0" xfId="0" applyFont="1"/>
    <xf numFmtId="0" fontId="0" fillId="0" borderId="0" xfId="0" applyProtection="1"/>
    <xf numFmtId="0" fontId="5" fillId="0" borderId="0" xfId="0" applyFont="1" applyAlignment="1" applyProtection="1">
      <alignment horizontal="right"/>
    </xf>
    <xf numFmtId="0" fontId="0" fillId="0" borderId="0" xfId="0" applyBorder="1" applyProtection="1"/>
    <xf numFmtId="0" fontId="7" fillId="0" borderId="0" xfId="0" applyFont="1" applyAlignment="1" applyProtection="1">
      <alignment wrapText="1"/>
    </xf>
    <xf numFmtId="0" fontId="15" fillId="2" borderId="9" xfId="0" applyFont="1" applyFill="1" applyBorder="1" applyAlignment="1" applyProtection="1">
      <alignment horizontal="left" vertical="center" wrapText="1"/>
    </xf>
    <xf numFmtId="0" fontId="15" fillId="2" borderId="5" xfId="0" applyFont="1" applyFill="1" applyBorder="1" applyAlignment="1" applyProtection="1">
      <alignment vertical="center" wrapText="1"/>
    </xf>
    <xf numFmtId="0" fontId="16" fillId="2" borderId="9"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3" fontId="15" fillId="3" borderId="9" xfId="0" applyNumberFormat="1" applyFont="1" applyFill="1" applyBorder="1" applyAlignment="1" applyProtection="1">
      <alignment wrapText="1"/>
    </xf>
    <xf numFmtId="3" fontId="15" fillId="3" borderId="4" xfId="0" applyNumberFormat="1" applyFont="1" applyFill="1" applyBorder="1" applyAlignment="1" applyProtection="1">
      <alignment wrapText="1"/>
    </xf>
    <xf numFmtId="2" fontId="17" fillId="0" borderId="0" xfId="0" applyNumberFormat="1" applyFont="1" applyBorder="1" applyAlignment="1" applyProtection="1">
      <alignment wrapText="1"/>
    </xf>
    <xf numFmtId="3" fontId="17" fillId="4" borderId="16" xfId="0" applyNumberFormat="1" applyFont="1" applyFill="1" applyBorder="1" applyAlignment="1" applyProtection="1">
      <alignment wrapText="1"/>
      <protection locked="0"/>
    </xf>
    <xf numFmtId="3" fontId="17" fillId="0" borderId="9" xfId="0" applyNumberFormat="1" applyFont="1" applyBorder="1" applyAlignment="1" applyProtection="1">
      <alignment wrapText="1"/>
      <protection locked="0"/>
    </xf>
    <xf numFmtId="3" fontId="15" fillId="3" borderId="7" xfId="0" applyNumberFormat="1" applyFont="1" applyFill="1" applyBorder="1" applyAlignment="1" applyProtection="1">
      <alignment wrapText="1"/>
    </xf>
    <xf numFmtId="2" fontId="17" fillId="4" borderId="17" xfId="0" applyNumberFormat="1" applyFont="1" applyFill="1" applyBorder="1" applyAlignment="1" applyProtection="1">
      <alignment wrapText="1"/>
      <protection locked="0"/>
    </xf>
    <xf numFmtId="3" fontId="17" fillId="3" borderId="4" xfId="0" applyNumberFormat="1" applyFont="1" applyFill="1" applyBorder="1" applyAlignment="1" applyProtection="1">
      <alignment wrapText="1"/>
    </xf>
    <xf numFmtId="2" fontId="17" fillId="4" borderId="16" xfId="0" applyNumberFormat="1" applyFont="1" applyFill="1" applyBorder="1" applyAlignment="1" applyProtection="1">
      <alignment wrapText="1"/>
      <protection locked="0"/>
    </xf>
    <xf numFmtId="2" fontId="17" fillId="4" borderId="4" xfId="0" applyNumberFormat="1" applyFont="1" applyFill="1" applyBorder="1" applyAlignment="1" applyProtection="1">
      <alignment wrapText="1"/>
      <protection locked="0"/>
    </xf>
    <xf numFmtId="2" fontId="17" fillId="4" borderId="9" xfId="0" applyNumberFormat="1" applyFont="1" applyFill="1" applyBorder="1" applyAlignment="1" applyProtection="1">
      <alignment wrapText="1"/>
      <protection locked="0"/>
    </xf>
    <xf numFmtId="0" fontId="17" fillId="4" borderId="0" xfId="0" applyFont="1" applyFill="1" applyBorder="1" applyAlignment="1" applyProtection="1">
      <alignment horizontal="left" vertical="center" wrapText="1"/>
    </xf>
    <xf numFmtId="2" fontId="18" fillId="4" borderId="21" xfId="0" applyNumberFormat="1" applyFont="1" applyFill="1" applyBorder="1" applyAlignment="1" applyProtection="1">
      <alignment wrapText="1"/>
    </xf>
    <xf numFmtId="2" fontId="18" fillId="4" borderId="4" xfId="0" applyNumberFormat="1" applyFont="1" applyFill="1" applyBorder="1" applyAlignment="1" applyProtection="1">
      <alignment wrapText="1"/>
    </xf>
    <xf numFmtId="0" fontId="14" fillId="0" borderId="0" xfId="0" applyFont="1" applyAlignment="1" applyProtection="1">
      <alignment horizontal="left"/>
    </xf>
    <xf numFmtId="0" fontId="12" fillId="0" borderId="0" xfId="0" applyFont="1" applyProtection="1">
      <protection locked="0"/>
    </xf>
    <xf numFmtId="0" fontId="7" fillId="0" borderId="0" xfId="0" applyFont="1" applyAlignment="1" applyProtection="1">
      <alignment horizontal="left" vertical="top"/>
      <protection locked="0"/>
    </xf>
    <xf numFmtId="0" fontId="7" fillId="0" borderId="0" xfId="0" applyFont="1" applyProtection="1">
      <protection locked="0"/>
    </xf>
    <xf numFmtId="0" fontId="7" fillId="0" borderId="22" xfId="1" applyFont="1" applyBorder="1" applyAlignment="1">
      <alignment horizontal="right"/>
    </xf>
    <xf numFmtId="0" fontId="7" fillId="0" borderId="23" xfId="1" applyFont="1" applyBorder="1" applyAlignment="1">
      <alignment vertical="top" wrapText="1"/>
    </xf>
    <xf numFmtId="0" fontId="7" fillId="0" borderId="23" xfId="1" applyFont="1" applyBorder="1"/>
    <xf numFmtId="0" fontId="14" fillId="0" borderId="0" xfId="0" applyFont="1" applyProtection="1"/>
    <xf numFmtId="0" fontId="7" fillId="0" borderId="18" xfId="1" applyFont="1" applyBorder="1"/>
    <xf numFmtId="0" fontId="20" fillId="0" borderId="20" xfId="1" applyFont="1" applyBorder="1" applyAlignment="1">
      <alignment horizontal="center" vertical="center"/>
    </xf>
    <xf numFmtId="0" fontId="22" fillId="0" borderId="24" xfId="1" applyFont="1" applyBorder="1" applyAlignment="1">
      <alignment horizontal="center" vertical="top"/>
    </xf>
    <xf numFmtId="0" fontId="23" fillId="0" borderId="7" xfId="1" applyFont="1" applyBorder="1" applyAlignment="1">
      <alignment horizontal="center" vertical="top"/>
    </xf>
    <xf numFmtId="0" fontId="2" fillId="0" borderId="7" xfId="1" applyFont="1" applyBorder="1" applyAlignment="1">
      <alignment horizontal="center" vertical="top"/>
    </xf>
    <xf numFmtId="0" fontId="22" fillId="0" borderId="7" xfId="1" applyFont="1" applyBorder="1" applyAlignment="1">
      <alignment horizontal="center"/>
    </xf>
    <xf numFmtId="0" fontId="24" fillId="0" borderId="4" xfId="0" applyFont="1" applyBorder="1" applyAlignment="1">
      <alignment vertical="center" wrapText="1"/>
    </xf>
    <xf numFmtId="3" fontId="24" fillId="4" borderId="4" xfId="0" applyNumberFormat="1" applyFont="1" applyFill="1" applyBorder="1" applyAlignment="1">
      <alignment horizontal="right" vertical="center" wrapText="1"/>
    </xf>
    <xf numFmtId="16" fontId="25" fillId="0" borderId="16" xfId="0" applyNumberFormat="1" applyFont="1" applyBorder="1" applyAlignment="1">
      <alignment horizontal="right" vertical="center" wrapText="1"/>
    </xf>
    <xf numFmtId="0" fontId="25" fillId="0" borderId="16" xfId="0" applyFont="1" applyBorder="1" applyAlignment="1">
      <alignment horizontal="right" vertical="center" wrapText="1"/>
    </xf>
    <xf numFmtId="0" fontId="25" fillId="0" borderId="14" xfId="0" applyFont="1" applyBorder="1" applyAlignment="1">
      <alignment horizontal="right" vertical="center" wrapText="1"/>
    </xf>
    <xf numFmtId="0" fontId="25" fillId="0" borderId="4" xfId="0" applyFont="1" applyBorder="1" applyAlignment="1">
      <alignment vertical="center" wrapText="1"/>
    </xf>
    <xf numFmtId="0" fontId="26" fillId="0" borderId="4" xfId="4" applyFont="1" applyFill="1" applyBorder="1" applyAlignment="1">
      <alignment horizontal="left" vertical="center" wrapText="1"/>
    </xf>
    <xf numFmtId="0" fontId="23" fillId="0" borderId="0" xfId="1" applyFont="1" applyBorder="1" applyAlignment="1">
      <alignment horizontal="right"/>
    </xf>
    <xf numFmtId="0" fontId="23" fillId="0" borderId="0" xfId="1" applyFont="1" applyBorder="1" applyAlignment="1">
      <alignment vertical="top" wrapText="1"/>
    </xf>
    <xf numFmtId="0" fontId="23" fillId="0" borderId="0" xfId="1" applyFont="1" applyBorder="1"/>
    <xf numFmtId="0" fontId="27" fillId="0" borderId="0" xfId="1" applyFont="1"/>
    <xf numFmtId="0" fontId="2" fillId="0" borderId="0" xfId="1" applyFont="1"/>
    <xf numFmtId="0" fontId="27" fillId="0" borderId="0" xfId="0" applyFont="1" applyAlignment="1"/>
    <xf numFmtId="3" fontId="23" fillId="0" borderId="4" xfId="1" applyNumberFormat="1" applyFont="1" applyBorder="1" applyAlignment="1">
      <alignment wrapText="1"/>
    </xf>
    <xf numFmtId="3" fontId="22" fillId="0" borderId="4" xfId="1" applyNumberFormat="1" applyFont="1" applyBorder="1" applyAlignment="1">
      <alignment horizontal="right"/>
    </xf>
    <xf numFmtId="3" fontId="25" fillId="4" borderId="4" xfId="0" applyNumberFormat="1" applyFont="1" applyFill="1" applyBorder="1" applyAlignment="1">
      <alignment horizontal="right" vertical="center" wrapText="1"/>
    </xf>
    <xf numFmtId="0" fontId="24" fillId="0" borderId="8" xfId="0" applyFont="1" applyBorder="1" applyAlignment="1">
      <alignment horizontal="right" vertical="center" wrapText="1"/>
    </xf>
    <xf numFmtId="0" fontId="24" fillId="0" borderId="7" xfId="0" applyFont="1" applyBorder="1" applyAlignment="1">
      <alignment horizontal="right" vertical="center" wrapText="1"/>
    </xf>
    <xf numFmtId="0" fontId="25" fillId="0" borderId="10" xfId="0" applyNumberFormat="1" applyFont="1" applyBorder="1" applyAlignment="1">
      <alignment horizontal="right" vertical="center" wrapText="1"/>
    </xf>
    <xf numFmtId="0" fontId="25" fillId="0" borderId="12" xfId="0" applyFont="1" applyBorder="1" applyAlignment="1">
      <alignment horizontal="right" vertical="center" wrapText="1"/>
    </xf>
    <xf numFmtId="0" fontId="24" fillId="0" borderId="9" xfId="0" applyFont="1" applyBorder="1" applyAlignment="1">
      <alignment horizontal="right" vertical="center" wrapText="1"/>
    </xf>
    <xf numFmtId="0" fontId="25" fillId="0" borderId="11" xfId="0" applyFont="1" applyBorder="1" applyAlignment="1">
      <alignment horizontal="right" vertical="center" wrapText="1"/>
    </xf>
    <xf numFmtId="0" fontId="25" fillId="0" borderId="10" xfId="0" applyFont="1" applyBorder="1" applyAlignment="1">
      <alignment horizontal="right" vertical="center" wrapText="1"/>
    </xf>
    <xf numFmtId="0" fontId="26" fillId="0" borderId="12" xfId="1" applyFont="1" applyBorder="1" applyAlignment="1">
      <alignment horizontal="right" vertical="center"/>
    </xf>
    <xf numFmtId="0" fontId="22" fillId="0" borderId="4" xfId="1" applyFont="1" applyBorder="1"/>
    <xf numFmtId="0" fontId="23" fillId="0" borderId="4" xfId="1" applyFont="1" applyBorder="1" applyAlignment="1">
      <alignment vertical="top" wrapText="1"/>
    </xf>
    <xf numFmtId="0" fontId="2" fillId="0" borderId="4" xfId="1" applyFont="1" applyBorder="1" applyAlignment="1">
      <alignment vertical="top" wrapText="1"/>
    </xf>
    <xf numFmtId="0" fontId="26" fillId="0" borderId="4" xfId="1" applyFont="1" applyBorder="1" applyAlignment="1">
      <alignment vertical="top" wrapText="1"/>
    </xf>
    <xf numFmtId="3" fontId="0" fillId="0" borderId="4" xfId="0" applyNumberFormat="1" applyBorder="1"/>
    <xf numFmtId="3" fontId="0" fillId="0" borderId="4" xfId="0" applyNumberFormat="1" applyBorder="1" applyAlignment="1">
      <alignment vertical="center"/>
    </xf>
    <xf numFmtId="3" fontId="0" fillId="0" borderId="0" xfId="0" applyNumberFormat="1"/>
    <xf numFmtId="3" fontId="26" fillId="4" borderId="4" xfId="1" applyNumberFormat="1" applyFont="1" applyFill="1" applyBorder="1" applyAlignment="1">
      <alignment horizontal="right" vertical="center"/>
    </xf>
    <xf numFmtId="3" fontId="28" fillId="0" borderId="4" xfId="0" applyNumberFormat="1" applyFont="1" applyBorder="1"/>
    <xf numFmtId="0" fontId="0" fillId="0" borderId="0" xfId="1" applyFont="1" applyBorder="1" applyAlignment="1"/>
    <xf numFmtId="0" fontId="23" fillId="0" borderId="0" xfId="1" applyFont="1" applyBorder="1" applyAlignment="1"/>
    <xf numFmtId="3" fontId="5" fillId="0" borderId="4" xfId="1" applyNumberFormat="1" applyFont="1" applyBorder="1"/>
    <xf numFmtId="0" fontId="5" fillId="0" borderId="4" xfId="1" applyFont="1" applyBorder="1" applyAlignment="1">
      <alignment horizontal="center" vertical="center" wrapText="1"/>
    </xf>
    <xf numFmtId="0" fontId="7" fillId="0" borderId="6" xfId="1" applyFont="1" applyBorder="1" applyAlignment="1">
      <alignment horizontal="right"/>
    </xf>
    <xf numFmtId="0" fontId="7" fillId="0" borderId="6" xfId="1" applyFont="1" applyBorder="1" applyAlignment="1">
      <alignment vertical="top" wrapText="1"/>
    </xf>
    <xf numFmtId="0" fontId="7" fillId="0" borderId="6" xfId="1" applyFont="1" applyBorder="1"/>
    <xf numFmtId="3" fontId="24" fillId="5" borderId="4" xfId="0" applyNumberFormat="1" applyFont="1" applyFill="1" applyBorder="1" applyAlignment="1">
      <alignment horizontal="right" vertical="center" wrapText="1"/>
    </xf>
    <xf numFmtId="3" fontId="28" fillId="5" borderId="4" xfId="0" applyNumberFormat="1" applyFont="1" applyFill="1" applyBorder="1" applyAlignment="1">
      <alignment vertical="center"/>
    </xf>
    <xf numFmtId="3" fontId="22" fillId="0" borderId="4" xfId="0" applyNumberFormat="1" applyFont="1" applyBorder="1" applyAlignment="1">
      <alignment horizontal="right" vertical="center" wrapText="1"/>
    </xf>
    <xf numFmtId="3" fontId="24" fillId="0" borderId="4" xfId="0" applyNumberFormat="1" applyFont="1" applyBorder="1" applyAlignment="1">
      <alignment horizontal="right" vertical="center" wrapText="1"/>
    </xf>
    <xf numFmtId="3" fontId="28" fillId="4" borderId="4" xfId="0" applyNumberFormat="1" applyFont="1" applyFill="1" applyBorder="1" applyAlignment="1">
      <alignment vertical="center"/>
    </xf>
    <xf numFmtId="0" fontId="21" fillId="0" borderId="25" xfId="1" applyFont="1" applyBorder="1" applyAlignment="1">
      <alignment horizontal="center" wrapText="1"/>
    </xf>
    <xf numFmtId="3" fontId="6" fillId="0" borderId="25" xfId="3" applyNumberFormat="1"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6" xfId="4" applyFont="1" applyFill="1" applyBorder="1" applyAlignment="1">
      <alignment horizontal="center" vertical="center" wrapText="1"/>
    </xf>
    <xf numFmtId="0" fontId="5" fillId="0" borderId="26" xfId="4" applyFont="1" applyFill="1" applyBorder="1" applyAlignment="1">
      <alignment horizontal="center" vertical="center" wrapText="1"/>
    </xf>
    <xf numFmtId="0" fontId="5" fillId="0" borderId="20"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27" xfId="4" applyFont="1" applyFill="1" applyBorder="1" applyAlignment="1">
      <alignment horizontal="center" vertical="center" wrapText="1"/>
    </xf>
    <xf numFmtId="0" fontId="5" fillId="0" borderId="21" xfId="4" applyFont="1" applyFill="1" applyBorder="1" applyAlignment="1">
      <alignment horizontal="center" vertical="center" wrapText="1"/>
    </xf>
    <xf numFmtId="0" fontId="5" fillId="0" borderId="28" xfId="4" applyFont="1" applyFill="1" applyBorder="1" applyAlignment="1">
      <alignment horizontal="center" vertical="center" wrapText="1"/>
    </xf>
    <xf numFmtId="0" fontId="5" fillId="0" borderId="29" xfId="4" applyFont="1" applyFill="1" applyBorder="1" applyAlignment="1">
      <alignment horizontal="center" vertical="center" wrapText="1"/>
    </xf>
    <xf numFmtId="0" fontId="17" fillId="4" borderId="9" xfId="0" applyFont="1" applyFill="1" applyBorder="1" applyAlignment="1" applyProtection="1">
      <alignment horizontal="left" vertical="center" wrapText="1"/>
    </xf>
    <xf numFmtId="0" fontId="17" fillId="4" borderId="5" xfId="0" applyFont="1" applyFill="1" applyBorder="1" applyAlignment="1" applyProtection="1">
      <alignment horizontal="left" vertical="center" wrapText="1"/>
    </xf>
    <xf numFmtId="0" fontId="5" fillId="0" borderId="0" xfId="0" applyFont="1" applyProtection="1">
      <protection locked="0"/>
    </xf>
    <xf numFmtId="0" fontId="15" fillId="2" borderId="9"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5" fillId="3" borderId="9" xfId="0" applyFont="1" applyFill="1" applyBorder="1" applyAlignment="1" applyProtection="1">
      <alignment horizontal="left" vertical="center" wrapText="1"/>
    </xf>
    <xf numFmtId="0" fontId="15" fillId="3" borderId="5" xfId="0" applyFont="1" applyFill="1" applyBorder="1" applyAlignment="1" applyProtection="1">
      <alignment horizontal="left" vertical="center" wrapText="1"/>
    </xf>
    <xf numFmtId="0" fontId="17" fillId="4" borderId="8" xfId="0" applyFont="1" applyFill="1" applyBorder="1" applyAlignment="1" applyProtection="1">
      <alignment horizontal="left" vertical="center" wrapText="1"/>
    </xf>
    <xf numFmtId="0" fontId="17" fillId="4" borderId="13" xfId="0" applyFont="1" applyFill="1" applyBorder="1" applyAlignment="1" applyProtection="1">
      <alignment horizontal="left" vertical="center" wrapText="1"/>
    </xf>
    <xf numFmtId="0" fontId="17" fillId="4" borderId="18" xfId="0" applyFont="1" applyFill="1" applyBorder="1" applyAlignment="1" applyProtection="1">
      <alignment horizontal="center" vertical="center" wrapText="1"/>
    </xf>
    <xf numFmtId="0" fontId="17" fillId="4" borderId="6" xfId="0" applyFont="1" applyFill="1" applyBorder="1" applyAlignment="1" applyProtection="1">
      <alignment horizontal="center" vertical="center" wrapText="1"/>
    </xf>
    <xf numFmtId="0" fontId="17" fillId="4" borderId="9"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0" fillId="0" borderId="0" xfId="0" applyFont="1" applyAlignment="1" applyProtection="1">
      <alignment horizontal="left" wrapText="1"/>
    </xf>
    <xf numFmtId="0" fontId="14" fillId="0" borderId="0" xfId="0" applyFont="1" applyAlignment="1" applyProtection="1">
      <alignment horizontal="left"/>
    </xf>
    <xf numFmtId="0" fontId="17" fillId="4" borderId="17" xfId="0" applyFont="1" applyFill="1" applyBorder="1" applyAlignment="1" applyProtection="1">
      <alignment horizontal="left" vertical="center" wrapText="1"/>
    </xf>
    <xf numFmtId="0" fontId="17" fillId="4" borderId="19" xfId="0" applyFont="1" applyFill="1" applyBorder="1" applyAlignment="1" applyProtection="1">
      <alignment horizontal="left" vertical="center" wrapText="1"/>
    </xf>
    <xf numFmtId="0" fontId="17" fillId="4" borderId="2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cellXfs>
  <cellStyles count="7">
    <cellStyle name="Normal_Chistota2013" xfId="1"/>
    <cellStyle name="Нормален" xfId="0" builtinId="0"/>
    <cellStyle name="Нормален 2" xfId="5"/>
    <cellStyle name="Нормален 3 2" xfId="6"/>
    <cellStyle name="Нормален 4" xfId="3"/>
    <cellStyle name="Нормален 7" xfId="2"/>
    <cellStyle name="Нормален_Лист1" xfId="4"/>
  </cellStyles>
  <dxfs count="0"/>
  <tableStyles count="0" defaultTableStyle="TableStyleMedium2" defaultPivotStyle="PivotStyleLight16"/>
  <colors>
    <mruColors>
      <color rgb="FFCC99FF"/>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F2\shared_doks\budget_c\Budget_2018\&#1057;&#1045;&#1057;&#1048;&#1071;%20&#1041;&#1070;&#1044;&#1046;&#1045;&#1058;%202018%20-%20&#1042;&#1053;&#1045;&#1057;&#1045;&#1053;&#1040;%20&#1042;&#1066;&#1042;%20&#1042;&#1058;&#1054;&#1041;&#1057;\Pril20-Prognoza_2017_54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F2\shared_doks\d\budget_c\Budget_2018\&#1057;&#1045;&#1057;&#1048;&#1071;%20&#1041;&#1070;&#1044;&#1046;&#1045;&#1058;%202018%20-%20&#1042;&#1053;&#1045;&#1057;&#1045;&#1053;&#1040;%20&#1042;&#1066;&#1042;%20&#1042;&#1058;&#1054;&#1041;&#1057;\Pril20-Prognoza_2017_54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F2\shared_doks\d\budget_c\Budget_2018\Sesija%20BUDGET%202018%20-%20&#1042;&#1053;&#1045;&#1057;&#1045;&#1053;&#1040;%20&#1042;&#1066;&#1042;%20&#1042;&#1058;&#1054;&#1041;&#1057;\Pril20-Prognoza_2017_5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УКАЗАНИЯ"/>
      <sheetName val="list"/>
      <sheetName val="Groups"/>
      <sheetName val="INF"/>
      <sheetName val="Лист1"/>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cell r="B283" t="str">
            <v>98111</v>
          </cell>
        </row>
        <row r="284">
          <cell r="A284" t="str">
            <v>КФ - ОП "Околна среда"</v>
          </cell>
          <cell r="B284" t="str">
            <v>98112</v>
          </cell>
        </row>
        <row r="285">
          <cell r="A285" t="str">
            <v>ЕФРР - ОП "Транспорт и транспортна инфраструктура"</v>
          </cell>
          <cell r="B285" t="str">
            <v>98211</v>
          </cell>
        </row>
        <row r="286">
          <cell r="A286" t="str">
            <v>ЕФРР - ОП "Региони в растеж"</v>
          </cell>
          <cell r="B286" t="str">
            <v>98212</v>
          </cell>
        </row>
        <row r="287">
          <cell r="A287" t="str">
            <v>ЕФРР - ОП "Наука и образование за интелигентен растеж"</v>
          </cell>
          <cell r="B287" t="str">
            <v>98213</v>
          </cell>
        </row>
        <row r="288">
          <cell r="A288" t="str">
            <v>ЕФРР - ОП "Иновации и конкурентоспособност "</v>
          </cell>
          <cell r="B288" t="str">
            <v>98214</v>
          </cell>
        </row>
        <row r="289">
          <cell r="A289" t="str">
            <v>ЕФРР - ОП "Околна среда"</v>
          </cell>
          <cell r="B289" t="str">
            <v>98215</v>
          </cell>
        </row>
        <row r="290">
          <cell r="A290" t="str">
            <v>ЕФРР - ОП "Инициатива за малки и средни предприятия"</v>
          </cell>
          <cell r="B290" t="str">
            <v>98224</v>
          </cell>
        </row>
        <row r="291">
          <cell r="A291" t="str">
            <v>ЕСФ - ОП "Развитие на човешките ресурси"</v>
          </cell>
          <cell r="B291" t="str">
            <v>98311</v>
          </cell>
        </row>
        <row r="292">
          <cell r="A292" t="str">
            <v>ЕСФ - ОП "Добро управление"</v>
          </cell>
          <cell r="B292" t="str">
            <v>98312</v>
          </cell>
        </row>
        <row r="293">
          <cell r="A293" t="str">
            <v>ЕСФ - ОП "Наука и образование за интелигентен растеж"</v>
          </cell>
          <cell r="B293" t="str">
            <v>98313</v>
          </cell>
        </row>
        <row r="294">
          <cell r="A294" t="str">
            <v xml:space="preserve">ОП "Фонд за европейско подпомагане на най-нуждаещите се лица" </v>
          </cell>
          <cell r="B294">
            <v>98315</v>
          </cell>
        </row>
        <row r="295">
          <cell r="A295" t="str">
            <v>ПЕРИОД 2007-2013</v>
          </cell>
        </row>
        <row r="296">
          <cell r="A296" t="str">
            <v>КФ - ОП "ТРАНСПОРТ"</v>
          </cell>
          <cell r="B296" t="str">
            <v>98101</v>
          </cell>
        </row>
        <row r="297">
          <cell r="A297" t="str">
            <v>КФ - ОП "ОКОЛНА СРЕДА"</v>
          </cell>
          <cell r="B297" t="str">
            <v>98102</v>
          </cell>
        </row>
        <row r="298">
          <cell r="A298" t="str">
            <v>ЕФРР - ОП "ТРАНСПОРТ"</v>
          </cell>
          <cell r="B298" t="str">
            <v>98201</v>
          </cell>
        </row>
        <row r="299">
          <cell r="A299" t="str">
            <v>ЕФРР - ОП "РЕГИОНАЛНО РАЗВИТИЕ"</v>
          </cell>
          <cell r="B299" t="str">
            <v>98202</v>
          </cell>
        </row>
        <row r="300">
          <cell r="A300" t="str">
            <v>ЕФРР - ОП "КОНКУРЕНТНОСПОСОБНОСТ"</v>
          </cell>
          <cell r="B300" t="str">
            <v>98204</v>
          </cell>
        </row>
        <row r="301">
          <cell r="A301" t="str">
            <v>ЕФРР - ОП "ОКОЛНА СРЕДА"</v>
          </cell>
          <cell r="B301" t="str">
            <v>98205</v>
          </cell>
        </row>
        <row r="302">
          <cell r="A302" t="str">
            <v>ЕФРР - ОП "ТЕХНИЧЕСКА ПОМОЩ"</v>
          </cell>
          <cell r="B302" t="str">
            <v>98210</v>
          </cell>
        </row>
        <row r="303">
          <cell r="A303" t="str">
            <v>ЕСФ - ОП "ЧОВЕШКИ РЕСУРСИ"</v>
          </cell>
          <cell r="B303" t="str">
            <v>98301</v>
          </cell>
        </row>
        <row r="304">
          <cell r="A304" t="str">
            <v>ЕСФ - ОП "АДМИНИСТРАТИВЕН КАПАЦИТЕТ"</v>
          </cell>
          <cell r="B304" t="str">
            <v>98302</v>
          </cell>
        </row>
        <row r="421">
          <cell r="A421" t="str">
            <v>5101</v>
          </cell>
          <cell r="B421" t="str">
            <v>Банско</v>
          </cell>
        </row>
        <row r="422">
          <cell r="A422" t="str">
            <v>5102</v>
          </cell>
          <cell r="B422" t="str">
            <v>Белица</v>
          </cell>
        </row>
        <row r="423">
          <cell r="A423" t="str">
            <v>5103</v>
          </cell>
          <cell r="B423" t="str">
            <v>Благоевград</v>
          </cell>
        </row>
        <row r="424">
          <cell r="A424" t="str">
            <v>5104</v>
          </cell>
          <cell r="B424" t="str">
            <v>Гоце Делчев</v>
          </cell>
        </row>
        <row r="425">
          <cell r="A425" t="str">
            <v>5105</v>
          </cell>
          <cell r="B425" t="str">
            <v>Гърмен</v>
          </cell>
        </row>
        <row r="426">
          <cell r="A426" t="str">
            <v>5106</v>
          </cell>
          <cell r="B426" t="str">
            <v>Кресна</v>
          </cell>
        </row>
        <row r="427">
          <cell r="A427" t="str">
            <v>5107</v>
          </cell>
          <cell r="B427" t="str">
            <v>Петрич</v>
          </cell>
        </row>
        <row r="428">
          <cell r="A428" t="str">
            <v>5108</v>
          </cell>
          <cell r="B428" t="str">
            <v>Разлог</v>
          </cell>
        </row>
        <row r="429">
          <cell r="A429" t="str">
            <v>5109</v>
          </cell>
          <cell r="B429" t="str">
            <v>Сандански</v>
          </cell>
        </row>
        <row r="430">
          <cell r="A430" t="str">
            <v>5110</v>
          </cell>
          <cell r="B430" t="str">
            <v>Сатовча</v>
          </cell>
        </row>
        <row r="431">
          <cell r="A431" t="str">
            <v>5111</v>
          </cell>
          <cell r="B431" t="str">
            <v>Симитли</v>
          </cell>
        </row>
        <row r="432">
          <cell r="A432" t="str">
            <v>5112</v>
          </cell>
          <cell r="B432" t="str">
            <v>Струмяни</v>
          </cell>
        </row>
        <row r="433">
          <cell r="A433" t="str">
            <v>5113</v>
          </cell>
          <cell r="B433" t="str">
            <v>Хаджидимово</v>
          </cell>
        </row>
        <row r="434">
          <cell r="A434" t="str">
            <v>5114</v>
          </cell>
          <cell r="B434" t="str">
            <v>Якоруда</v>
          </cell>
        </row>
        <row r="435">
          <cell r="A435" t="str">
            <v>5201</v>
          </cell>
          <cell r="B435" t="str">
            <v>Айтос</v>
          </cell>
        </row>
        <row r="436">
          <cell r="A436" t="str">
            <v>5202</v>
          </cell>
          <cell r="B436" t="str">
            <v xml:space="preserve">Бургас </v>
          </cell>
        </row>
        <row r="437">
          <cell r="A437" t="str">
            <v>5203</v>
          </cell>
          <cell r="B437" t="str">
            <v>Камено</v>
          </cell>
        </row>
        <row r="438">
          <cell r="A438" t="str">
            <v>5204</v>
          </cell>
          <cell r="B438" t="str">
            <v>Карнобат</v>
          </cell>
        </row>
        <row r="439">
          <cell r="A439" t="str">
            <v>5205</v>
          </cell>
          <cell r="B439" t="str">
            <v>Малко Търново</v>
          </cell>
        </row>
        <row r="440">
          <cell r="A440" t="str">
            <v>5206</v>
          </cell>
          <cell r="B440" t="str">
            <v>Несебър</v>
          </cell>
        </row>
        <row r="441">
          <cell r="A441" t="str">
            <v>5207</v>
          </cell>
          <cell r="B441" t="str">
            <v>Поморие</v>
          </cell>
        </row>
        <row r="442">
          <cell r="A442" t="str">
            <v>5208</v>
          </cell>
          <cell r="B442" t="str">
            <v>Приморско</v>
          </cell>
        </row>
        <row r="443">
          <cell r="A443" t="str">
            <v>5209</v>
          </cell>
          <cell r="B443" t="str">
            <v>Руен</v>
          </cell>
        </row>
        <row r="444">
          <cell r="A444" t="str">
            <v>5210</v>
          </cell>
          <cell r="B444" t="str">
            <v>Созопол</v>
          </cell>
        </row>
        <row r="445">
          <cell r="A445" t="str">
            <v>5211</v>
          </cell>
          <cell r="B445" t="str">
            <v>Средец</v>
          </cell>
        </row>
        <row r="446">
          <cell r="A446" t="str">
            <v>5212</v>
          </cell>
          <cell r="B446" t="str">
            <v>Сунгурларе</v>
          </cell>
        </row>
        <row r="447">
          <cell r="A447" t="str">
            <v>5213</v>
          </cell>
          <cell r="B447" t="str">
            <v>Царево</v>
          </cell>
        </row>
        <row r="448">
          <cell r="A448" t="str">
            <v>5301</v>
          </cell>
          <cell r="B448" t="str">
            <v>Аврен</v>
          </cell>
        </row>
        <row r="449">
          <cell r="A449" t="str">
            <v>5302</v>
          </cell>
          <cell r="B449" t="str">
            <v>Аксаково</v>
          </cell>
        </row>
        <row r="450">
          <cell r="A450" t="str">
            <v>5303</v>
          </cell>
          <cell r="B450" t="str">
            <v>Белослав</v>
          </cell>
        </row>
        <row r="451">
          <cell r="A451" t="str">
            <v>5304</v>
          </cell>
          <cell r="B451" t="str">
            <v>Бяла</v>
          </cell>
        </row>
        <row r="452">
          <cell r="A452" t="str">
            <v>5305</v>
          </cell>
          <cell r="B452" t="str">
            <v>Варна</v>
          </cell>
        </row>
        <row r="453">
          <cell r="A453" t="str">
            <v>5306</v>
          </cell>
          <cell r="B453" t="str">
            <v>Ветрино</v>
          </cell>
        </row>
        <row r="454">
          <cell r="A454" t="str">
            <v>5307</v>
          </cell>
          <cell r="B454" t="str">
            <v>Вълчидол</v>
          </cell>
        </row>
        <row r="455">
          <cell r="A455" t="str">
            <v>5308</v>
          </cell>
          <cell r="B455" t="str">
            <v>Девня</v>
          </cell>
        </row>
        <row r="456">
          <cell r="A456" t="str">
            <v>5309</v>
          </cell>
          <cell r="B456" t="str">
            <v>Долни Чифлик</v>
          </cell>
        </row>
        <row r="457">
          <cell r="A457" t="str">
            <v>5310</v>
          </cell>
          <cell r="B457" t="str">
            <v>Дългопол</v>
          </cell>
        </row>
        <row r="458">
          <cell r="A458" t="str">
            <v>5311</v>
          </cell>
          <cell r="B458" t="str">
            <v>Провадия</v>
          </cell>
        </row>
        <row r="459">
          <cell r="A459" t="str">
            <v>5312</v>
          </cell>
          <cell r="B459" t="str">
            <v>Суворово</v>
          </cell>
        </row>
        <row r="460">
          <cell r="A460" t="str">
            <v>5401</v>
          </cell>
          <cell r="B460" t="str">
            <v>Велико Търново</v>
          </cell>
        </row>
        <row r="461">
          <cell r="A461" t="str">
            <v>5402</v>
          </cell>
          <cell r="B461" t="str">
            <v>Горна Оряховица</v>
          </cell>
        </row>
        <row r="462">
          <cell r="A462" t="str">
            <v>5403</v>
          </cell>
          <cell r="B462" t="str">
            <v>Елена</v>
          </cell>
        </row>
        <row r="463">
          <cell r="A463" t="str">
            <v>5404</v>
          </cell>
          <cell r="B463" t="str">
            <v>Златарица</v>
          </cell>
        </row>
        <row r="464">
          <cell r="A464" t="str">
            <v>5405</v>
          </cell>
          <cell r="B464" t="str">
            <v>Лясковец</v>
          </cell>
        </row>
        <row r="465">
          <cell r="A465" t="str">
            <v>5406</v>
          </cell>
          <cell r="B465" t="str">
            <v>Павликени</v>
          </cell>
        </row>
        <row r="466">
          <cell r="A466" t="str">
            <v>5407</v>
          </cell>
          <cell r="B466" t="str">
            <v>Полски Тръмбеш</v>
          </cell>
        </row>
        <row r="467">
          <cell r="A467" t="str">
            <v>5408</v>
          </cell>
          <cell r="B467" t="str">
            <v>Свищов</v>
          </cell>
        </row>
        <row r="468">
          <cell r="A468" t="str">
            <v>5409</v>
          </cell>
          <cell r="B468" t="str">
            <v>Стражица</v>
          </cell>
        </row>
        <row r="469">
          <cell r="A469" t="str">
            <v>5410</v>
          </cell>
          <cell r="B469" t="str">
            <v>Сухиндол</v>
          </cell>
        </row>
        <row r="470">
          <cell r="A470" t="str">
            <v>5501</v>
          </cell>
          <cell r="B470" t="str">
            <v>Белоградчик</v>
          </cell>
        </row>
        <row r="471">
          <cell r="A471" t="str">
            <v>5502</v>
          </cell>
          <cell r="B471" t="str">
            <v>Бойница</v>
          </cell>
        </row>
        <row r="472">
          <cell r="A472" t="str">
            <v>5503</v>
          </cell>
          <cell r="B472" t="str">
            <v>Брегово</v>
          </cell>
        </row>
        <row r="473">
          <cell r="A473" t="str">
            <v>5504</v>
          </cell>
          <cell r="B473" t="str">
            <v>Видин</v>
          </cell>
        </row>
        <row r="474">
          <cell r="A474" t="str">
            <v>5505</v>
          </cell>
          <cell r="B474" t="str">
            <v>Грамада</v>
          </cell>
        </row>
        <row r="475">
          <cell r="A475" t="str">
            <v>5506</v>
          </cell>
          <cell r="B475" t="str">
            <v>Димово</v>
          </cell>
        </row>
        <row r="476">
          <cell r="A476" t="str">
            <v>5507</v>
          </cell>
          <cell r="B476" t="str">
            <v>Кула</v>
          </cell>
        </row>
        <row r="477">
          <cell r="A477" t="str">
            <v>5508</v>
          </cell>
          <cell r="B477" t="str">
            <v>Макреш</v>
          </cell>
        </row>
        <row r="478">
          <cell r="A478" t="str">
            <v>5509</v>
          </cell>
          <cell r="B478" t="str">
            <v>Ново село</v>
          </cell>
        </row>
        <row r="479">
          <cell r="A479" t="str">
            <v>5510</v>
          </cell>
          <cell r="B479" t="str">
            <v>Ружинци</v>
          </cell>
        </row>
        <row r="480">
          <cell r="A480" t="str">
            <v>5511</v>
          </cell>
          <cell r="B480" t="str">
            <v>Чупрене</v>
          </cell>
        </row>
        <row r="481">
          <cell r="A481" t="str">
            <v>5601</v>
          </cell>
          <cell r="B481" t="str">
            <v>Борован</v>
          </cell>
        </row>
        <row r="482">
          <cell r="A482" t="str">
            <v>5602</v>
          </cell>
          <cell r="B482" t="str">
            <v>Бяла Слатина</v>
          </cell>
        </row>
        <row r="483">
          <cell r="A483" t="str">
            <v>5603</v>
          </cell>
          <cell r="B483" t="str">
            <v>Враца</v>
          </cell>
        </row>
        <row r="484">
          <cell r="A484" t="str">
            <v>5605</v>
          </cell>
          <cell r="B484" t="str">
            <v>Козлодуй</v>
          </cell>
        </row>
        <row r="485">
          <cell r="A485" t="str">
            <v>5606</v>
          </cell>
          <cell r="B485" t="str">
            <v>Криводол</v>
          </cell>
        </row>
        <row r="486">
          <cell r="A486" t="str">
            <v>5607</v>
          </cell>
          <cell r="B486" t="str">
            <v>Мездра</v>
          </cell>
        </row>
        <row r="487">
          <cell r="A487" t="str">
            <v>5608</v>
          </cell>
          <cell r="B487" t="str">
            <v>Мизия</v>
          </cell>
        </row>
        <row r="488">
          <cell r="A488" t="str">
            <v>5609</v>
          </cell>
          <cell r="B488" t="str">
            <v>Оряхово</v>
          </cell>
        </row>
        <row r="489">
          <cell r="A489" t="str">
            <v>5610</v>
          </cell>
          <cell r="B489" t="str">
            <v>Роман</v>
          </cell>
        </row>
        <row r="490">
          <cell r="A490" t="str">
            <v>5611</v>
          </cell>
          <cell r="B490" t="str">
            <v>Хайредин</v>
          </cell>
        </row>
        <row r="491">
          <cell r="A491" t="str">
            <v>5701</v>
          </cell>
          <cell r="B491" t="str">
            <v>Габрово</v>
          </cell>
        </row>
        <row r="492">
          <cell r="A492" t="str">
            <v>5702</v>
          </cell>
          <cell r="B492" t="str">
            <v>Дряново</v>
          </cell>
        </row>
        <row r="493">
          <cell r="A493" t="str">
            <v>5703</v>
          </cell>
          <cell r="B493" t="str">
            <v>Севлиево</v>
          </cell>
        </row>
        <row r="494">
          <cell r="A494" t="str">
            <v>5704</v>
          </cell>
          <cell r="B494" t="str">
            <v>Трявна</v>
          </cell>
        </row>
        <row r="495">
          <cell r="A495" t="str">
            <v>5801</v>
          </cell>
          <cell r="B495" t="str">
            <v>Балчик</v>
          </cell>
        </row>
        <row r="496">
          <cell r="A496" t="str">
            <v>5802</v>
          </cell>
          <cell r="B496" t="str">
            <v>Генерал Тошево</v>
          </cell>
        </row>
        <row r="497">
          <cell r="A497" t="str">
            <v>5803</v>
          </cell>
          <cell r="B497" t="str">
            <v>Добрич</v>
          </cell>
        </row>
        <row r="498">
          <cell r="A498" t="str">
            <v>5804</v>
          </cell>
          <cell r="B498" t="str">
            <v>Добричка</v>
          </cell>
        </row>
        <row r="499">
          <cell r="A499" t="str">
            <v>5805</v>
          </cell>
          <cell r="B499" t="str">
            <v>Каварна</v>
          </cell>
        </row>
        <row r="500">
          <cell r="A500" t="str">
            <v>5806</v>
          </cell>
          <cell r="B500" t="str">
            <v>Крушари</v>
          </cell>
        </row>
        <row r="501">
          <cell r="A501" t="str">
            <v>5807</v>
          </cell>
          <cell r="B501" t="str">
            <v>Тервел</v>
          </cell>
        </row>
        <row r="502">
          <cell r="A502" t="str">
            <v>5808</v>
          </cell>
          <cell r="B502" t="str">
            <v>Шабла</v>
          </cell>
        </row>
        <row r="503">
          <cell r="A503" t="str">
            <v>5901</v>
          </cell>
          <cell r="B503" t="str">
            <v>Ардино</v>
          </cell>
        </row>
        <row r="504">
          <cell r="A504" t="str">
            <v>5902</v>
          </cell>
          <cell r="B504" t="str">
            <v>Джебел</v>
          </cell>
        </row>
        <row r="505">
          <cell r="A505" t="str">
            <v>5903</v>
          </cell>
          <cell r="B505" t="str">
            <v>Кирково</v>
          </cell>
        </row>
        <row r="506">
          <cell r="A506" t="str">
            <v>5904</v>
          </cell>
          <cell r="B506" t="str">
            <v>Крумовград</v>
          </cell>
        </row>
        <row r="507">
          <cell r="A507" t="str">
            <v>5905</v>
          </cell>
          <cell r="B507" t="str">
            <v>Кърджали</v>
          </cell>
        </row>
        <row r="508">
          <cell r="A508" t="str">
            <v>5906</v>
          </cell>
          <cell r="B508" t="str">
            <v>Момчилград</v>
          </cell>
        </row>
        <row r="509">
          <cell r="A509" t="str">
            <v>5907</v>
          </cell>
          <cell r="B509" t="str">
            <v>Черноочене</v>
          </cell>
        </row>
        <row r="510">
          <cell r="A510" t="str">
            <v>6001</v>
          </cell>
          <cell r="B510" t="str">
            <v>Бобовдол</v>
          </cell>
        </row>
        <row r="511">
          <cell r="A511" t="str">
            <v>6002</v>
          </cell>
          <cell r="B511" t="str">
            <v>Бобошево</v>
          </cell>
        </row>
        <row r="512">
          <cell r="A512" t="str">
            <v>6003</v>
          </cell>
          <cell r="B512" t="str">
            <v>Дупница</v>
          </cell>
        </row>
        <row r="513">
          <cell r="A513" t="str">
            <v>6004</v>
          </cell>
          <cell r="B513" t="str">
            <v>Кочериново</v>
          </cell>
        </row>
        <row r="514">
          <cell r="A514" t="str">
            <v>6005</v>
          </cell>
          <cell r="B514" t="str">
            <v>Кюстендил</v>
          </cell>
        </row>
        <row r="515">
          <cell r="A515" t="str">
            <v>6006</v>
          </cell>
          <cell r="B515" t="str">
            <v>Невестино</v>
          </cell>
        </row>
        <row r="516">
          <cell r="A516" t="str">
            <v>6007</v>
          </cell>
          <cell r="B516" t="str">
            <v>Рила</v>
          </cell>
        </row>
        <row r="517">
          <cell r="A517" t="str">
            <v>6008</v>
          </cell>
          <cell r="B517" t="str">
            <v>Сапарева баня</v>
          </cell>
        </row>
        <row r="518">
          <cell r="A518" t="str">
            <v>6009</v>
          </cell>
          <cell r="B518" t="str">
            <v>Трекляно</v>
          </cell>
        </row>
        <row r="519">
          <cell r="A519" t="str">
            <v>6101</v>
          </cell>
          <cell r="B519" t="str">
            <v>Априлци</v>
          </cell>
        </row>
        <row r="520">
          <cell r="A520" t="str">
            <v>6102</v>
          </cell>
          <cell r="B520" t="str">
            <v>Летница</v>
          </cell>
        </row>
        <row r="521">
          <cell r="A521" t="str">
            <v>6103</v>
          </cell>
          <cell r="B521" t="str">
            <v>Ловеч</v>
          </cell>
        </row>
        <row r="522">
          <cell r="A522" t="str">
            <v>6104</v>
          </cell>
          <cell r="B522" t="str">
            <v>Луковит</v>
          </cell>
        </row>
        <row r="523">
          <cell r="A523" t="str">
            <v>6105</v>
          </cell>
          <cell r="B523" t="str">
            <v>Тетевен</v>
          </cell>
        </row>
        <row r="524">
          <cell r="A524" t="str">
            <v>6106</v>
          </cell>
          <cell r="B524" t="str">
            <v>Троян</v>
          </cell>
        </row>
        <row r="525">
          <cell r="A525" t="str">
            <v>6107</v>
          </cell>
          <cell r="B525" t="str">
            <v>Угърчин</v>
          </cell>
        </row>
        <row r="526">
          <cell r="A526" t="str">
            <v>6108</v>
          </cell>
          <cell r="B526" t="str">
            <v>Ябланица</v>
          </cell>
        </row>
        <row r="527">
          <cell r="A527" t="str">
            <v>6201</v>
          </cell>
          <cell r="B527" t="str">
            <v>Берковица</v>
          </cell>
        </row>
        <row r="528">
          <cell r="A528" t="str">
            <v>6202</v>
          </cell>
          <cell r="B528" t="str">
            <v>Бойчиновци</v>
          </cell>
        </row>
        <row r="529">
          <cell r="A529" t="str">
            <v>6203</v>
          </cell>
          <cell r="B529" t="str">
            <v>Брусарци</v>
          </cell>
        </row>
        <row r="530">
          <cell r="A530" t="str">
            <v>6204</v>
          </cell>
          <cell r="B530" t="str">
            <v>Вълчедръм</v>
          </cell>
        </row>
        <row r="531">
          <cell r="A531" t="str">
            <v>6205</v>
          </cell>
          <cell r="B531" t="str">
            <v>Вършец</v>
          </cell>
        </row>
        <row r="532">
          <cell r="A532" t="str">
            <v>6206</v>
          </cell>
          <cell r="B532" t="str">
            <v>Георги Дамяново</v>
          </cell>
        </row>
        <row r="533">
          <cell r="A533" t="str">
            <v>6207</v>
          </cell>
          <cell r="B533" t="str">
            <v>Лом</v>
          </cell>
        </row>
        <row r="534">
          <cell r="A534" t="str">
            <v>6208</v>
          </cell>
          <cell r="B534" t="str">
            <v>Медковец</v>
          </cell>
        </row>
        <row r="535">
          <cell r="A535" t="str">
            <v>6209</v>
          </cell>
          <cell r="B535" t="str">
            <v>Монтана</v>
          </cell>
        </row>
        <row r="536">
          <cell r="A536" t="str">
            <v>6210</v>
          </cell>
          <cell r="B536" t="str">
            <v>Чипровци</v>
          </cell>
        </row>
        <row r="537">
          <cell r="A537" t="str">
            <v>6211</v>
          </cell>
          <cell r="B537" t="str">
            <v>Якимово</v>
          </cell>
        </row>
        <row r="538">
          <cell r="A538" t="str">
            <v>6301</v>
          </cell>
          <cell r="B538" t="str">
            <v>Батак</v>
          </cell>
        </row>
        <row r="539">
          <cell r="A539" t="str">
            <v>6302</v>
          </cell>
          <cell r="B539" t="str">
            <v>Белово</v>
          </cell>
        </row>
        <row r="540">
          <cell r="A540" t="str">
            <v>6303</v>
          </cell>
          <cell r="B540" t="str">
            <v>Брацигово</v>
          </cell>
        </row>
        <row r="541">
          <cell r="A541" t="str">
            <v>6304</v>
          </cell>
          <cell r="B541" t="str">
            <v>Велинград</v>
          </cell>
        </row>
        <row r="542">
          <cell r="A542" t="str">
            <v>6305</v>
          </cell>
          <cell r="B542" t="str">
            <v>Лесичово</v>
          </cell>
        </row>
        <row r="543">
          <cell r="A543" t="str">
            <v>6306</v>
          </cell>
          <cell r="B543" t="str">
            <v>Пазарджик</v>
          </cell>
        </row>
        <row r="544">
          <cell r="A544" t="str">
            <v>6307</v>
          </cell>
          <cell r="B544" t="str">
            <v>Панагюрище</v>
          </cell>
        </row>
        <row r="545">
          <cell r="A545" t="str">
            <v>6308</v>
          </cell>
          <cell r="B545" t="str">
            <v>Пещера</v>
          </cell>
        </row>
        <row r="546">
          <cell r="A546" t="str">
            <v>6309</v>
          </cell>
          <cell r="B546" t="str">
            <v>Ракитово</v>
          </cell>
        </row>
        <row r="547">
          <cell r="A547" t="str">
            <v>6310</v>
          </cell>
          <cell r="B547" t="str">
            <v>Септември</v>
          </cell>
        </row>
        <row r="548">
          <cell r="A548" t="str">
            <v>6311</v>
          </cell>
          <cell r="B548" t="str">
            <v>Стрелча</v>
          </cell>
        </row>
        <row r="549">
          <cell r="A549" t="str">
            <v>6312</v>
          </cell>
          <cell r="B549" t="str">
            <v>Сърница</v>
          </cell>
        </row>
        <row r="550">
          <cell r="A550" t="str">
            <v>6401</v>
          </cell>
          <cell r="B550" t="str">
            <v>Брезник</v>
          </cell>
        </row>
        <row r="551">
          <cell r="A551" t="str">
            <v>6402</v>
          </cell>
          <cell r="B551" t="str">
            <v>Земен</v>
          </cell>
        </row>
        <row r="552">
          <cell r="A552" t="str">
            <v>6403</v>
          </cell>
          <cell r="B552" t="str">
            <v>Ковачевци</v>
          </cell>
        </row>
        <row r="553">
          <cell r="A553" t="str">
            <v>6404</v>
          </cell>
          <cell r="B553" t="str">
            <v>Перник</v>
          </cell>
        </row>
        <row r="554">
          <cell r="A554" t="str">
            <v>6405</v>
          </cell>
          <cell r="B554" t="str">
            <v>Радомир</v>
          </cell>
        </row>
        <row r="555">
          <cell r="A555" t="str">
            <v>6406</v>
          </cell>
          <cell r="B555" t="str">
            <v>Трън</v>
          </cell>
        </row>
        <row r="556">
          <cell r="A556" t="str">
            <v>6501</v>
          </cell>
          <cell r="B556" t="str">
            <v>Белене</v>
          </cell>
        </row>
        <row r="557">
          <cell r="A557" t="str">
            <v>6502</v>
          </cell>
          <cell r="B557" t="str">
            <v>Гулянци</v>
          </cell>
        </row>
        <row r="558">
          <cell r="A558" t="str">
            <v>6503</v>
          </cell>
          <cell r="B558" t="str">
            <v>Долна Митрополия</v>
          </cell>
        </row>
        <row r="559">
          <cell r="A559" t="str">
            <v>6504</v>
          </cell>
          <cell r="B559" t="str">
            <v>Долни Дъбник</v>
          </cell>
        </row>
        <row r="560">
          <cell r="A560" t="str">
            <v>6505</v>
          </cell>
          <cell r="B560" t="str">
            <v>Искър</v>
          </cell>
        </row>
        <row r="561">
          <cell r="A561" t="str">
            <v>6506</v>
          </cell>
          <cell r="B561" t="str">
            <v>Левски</v>
          </cell>
        </row>
        <row r="562">
          <cell r="A562" t="str">
            <v>6507</v>
          </cell>
          <cell r="B562" t="str">
            <v>Никопол</v>
          </cell>
        </row>
        <row r="563">
          <cell r="A563" t="str">
            <v>6508</v>
          </cell>
          <cell r="B563" t="str">
            <v>Плевен</v>
          </cell>
        </row>
        <row r="564">
          <cell r="A564" t="str">
            <v>6509</v>
          </cell>
          <cell r="B564" t="str">
            <v>Пордим</v>
          </cell>
        </row>
        <row r="565">
          <cell r="A565" t="str">
            <v>6510</v>
          </cell>
          <cell r="B565" t="str">
            <v>Червен бряг</v>
          </cell>
        </row>
        <row r="566">
          <cell r="A566" t="str">
            <v>6511</v>
          </cell>
          <cell r="B566" t="str">
            <v>Кнежа</v>
          </cell>
        </row>
        <row r="567">
          <cell r="A567" t="str">
            <v>6601</v>
          </cell>
          <cell r="B567" t="str">
            <v>Асеновград</v>
          </cell>
        </row>
        <row r="568">
          <cell r="A568" t="str">
            <v>6602</v>
          </cell>
          <cell r="B568" t="str">
            <v>Брезово</v>
          </cell>
        </row>
        <row r="569">
          <cell r="A569" t="str">
            <v>6603</v>
          </cell>
          <cell r="B569" t="str">
            <v>Калояново</v>
          </cell>
        </row>
        <row r="570">
          <cell r="A570" t="str">
            <v>6604</v>
          </cell>
          <cell r="B570" t="str">
            <v>Карлово</v>
          </cell>
        </row>
        <row r="571">
          <cell r="A571" t="str">
            <v>6605</v>
          </cell>
          <cell r="B571" t="str">
            <v>Кричим</v>
          </cell>
        </row>
        <row r="572">
          <cell r="A572" t="str">
            <v>6606</v>
          </cell>
          <cell r="B572" t="str">
            <v>Лъки</v>
          </cell>
        </row>
        <row r="573">
          <cell r="A573" t="str">
            <v>6607</v>
          </cell>
          <cell r="B573" t="str">
            <v>Марица</v>
          </cell>
        </row>
        <row r="574">
          <cell r="A574" t="str">
            <v>6608</v>
          </cell>
          <cell r="B574" t="str">
            <v>Перущица</v>
          </cell>
        </row>
        <row r="575">
          <cell r="A575" t="str">
            <v>6609</v>
          </cell>
          <cell r="B575" t="str">
            <v>Пловдив</v>
          </cell>
        </row>
        <row r="576">
          <cell r="A576" t="str">
            <v>6610</v>
          </cell>
          <cell r="B576" t="str">
            <v>Първомай</v>
          </cell>
        </row>
        <row r="577">
          <cell r="A577" t="str">
            <v>6611</v>
          </cell>
          <cell r="B577" t="str">
            <v>Раковски</v>
          </cell>
        </row>
        <row r="578">
          <cell r="A578" t="str">
            <v>6612</v>
          </cell>
          <cell r="B578" t="str">
            <v>Родопи</v>
          </cell>
        </row>
        <row r="579">
          <cell r="A579" t="str">
            <v>6613</v>
          </cell>
          <cell r="B579" t="str">
            <v>Садово</v>
          </cell>
        </row>
        <row r="580">
          <cell r="A580" t="str">
            <v>6614</v>
          </cell>
          <cell r="B580" t="str">
            <v>Стамболийски</v>
          </cell>
        </row>
        <row r="581">
          <cell r="A581" t="str">
            <v>6615</v>
          </cell>
          <cell r="B581" t="str">
            <v>Съединение</v>
          </cell>
        </row>
        <row r="582">
          <cell r="A582" t="str">
            <v>6616</v>
          </cell>
          <cell r="B582" t="str">
            <v>Хисаря</v>
          </cell>
        </row>
        <row r="583">
          <cell r="A583" t="str">
            <v>6617</v>
          </cell>
          <cell r="B583" t="str">
            <v>Куклен</v>
          </cell>
        </row>
        <row r="584">
          <cell r="A584" t="str">
            <v>6618</v>
          </cell>
          <cell r="B584" t="str">
            <v>Сопот</v>
          </cell>
        </row>
        <row r="585">
          <cell r="A585" t="str">
            <v>6701</v>
          </cell>
          <cell r="B585" t="str">
            <v>Завет</v>
          </cell>
        </row>
        <row r="586">
          <cell r="A586" t="str">
            <v>6702</v>
          </cell>
          <cell r="B586" t="str">
            <v>Исперих</v>
          </cell>
        </row>
        <row r="587">
          <cell r="A587" t="str">
            <v>6703</v>
          </cell>
          <cell r="B587" t="str">
            <v>Кубрат</v>
          </cell>
        </row>
        <row r="588">
          <cell r="A588" t="str">
            <v>6704</v>
          </cell>
          <cell r="B588" t="str">
            <v>Лозница</v>
          </cell>
        </row>
        <row r="589">
          <cell r="A589" t="str">
            <v>6705</v>
          </cell>
          <cell r="B589" t="str">
            <v>Разград</v>
          </cell>
        </row>
        <row r="590">
          <cell r="A590" t="str">
            <v>6706</v>
          </cell>
          <cell r="B590" t="str">
            <v>Самуил</v>
          </cell>
        </row>
        <row r="591">
          <cell r="A591" t="str">
            <v>6707</v>
          </cell>
          <cell r="B591" t="str">
            <v>Цар Калоян</v>
          </cell>
        </row>
        <row r="592">
          <cell r="A592" t="str">
            <v>6801</v>
          </cell>
          <cell r="B592" t="str">
            <v>Борово</v>
          </cell>
        </row>
        <row r="593">
          <cell r="A593" t="str">
            <v>6802</v>
          </cell>
          <cell r="B593" t="str">
            <v>Бяла</v>
          </cell>
        </row>
        <row r="594">
          <cell r="A594" t="str">
            <v>6803</v>
          </cell>
          <cell r="B594" t="str">
            <v>Ветово</v>
          </cell>
        </row>
        <row r="595">
          <cell r="A595" t="str">
            <v>6804</v>
          </cell>
          <cell r="B595" t="str">
            <v>Две могили</v>
          </cell>
        </row>
        <row r="596">
          <cell r="A596" t="str">
            <v>6805</v>
          </cell>
          <cell r="B596" t="str">
            <v>Иваново</v>
          </cell>
        </row>
        <row r="597">
          <cell r="A597" t="str">
            <v>6806</v>
          </cell>
          <cell r="B597" t="str">
            <v>Русе</v>
          </cell>
        </row>
        <row r="598">
          <cell r="A598" t="str">
            <v>6807</v>
          </cell>
          <cell r="B598" t="str">
            <v>Сливо поле</v>
          </cell>
        </row>
        <row r="599">
          <cell r="A599" t="str">
            <v>6808</v>
          </cell>
          <cell r="B599" t="str">
            <v>Ценово</v>
          </cell>
        </row>
        <row r="600">
          <cell r="A600" t="str">
            <v>6901</v>
          </cell>
          <cell r="B600" t="str">
            <v>Алфатар</v>
          </cell>
        </row>
        <row r="601">
          <cell r="A601" t="str">
            <v>6902</v>
          </cell>
          <cell r="B601" t="str">
            <v>Главиница</v>
          </cell>
        </row>
        <row r="602">
          <cell r="A602" t="str">
            <v>6903</v>
          </cell>
          <cell r="B602" t="str">
            <v>Дулово</v>
          </cell>
        </row>
        <row r="603">
          <cell r="A603" t="str">
            <v>6904</v>
          </cell>
          <cell r="B603" t="str">
            <v>Кайнарджа</v>
          </cell>
        </row>
        <row r="604">
          <cell r="A604" t="str">
            <v>6905</v>
          </cell>
          <cell r="B604" t="str">
            <v>Силистра</v>
          </cell>
        </row>
        <row r="605">
          <cell r="A605" t="str">
            <v>6906</v>
          </cell>
          <cell r="B605" t="str">
            <v>Ситово</v>
          </cell>
        </row>
        <row r="606">
          <cell r="A606" t="str">
            <v>6907</v>
          </cell>
          <cell r="B606" t="str">
            <v>Тутракан</v>
          </cell>
        </row>
        <row r="607">
          <cell r="A607" t="str">
            <v>7001</v>
          </cell>
          <cell r="B607" t="str">
            <v>Котел</v>
          </cell>
        </row>
        <row r="608">
          <cell r="A608" t="str">
            <v>7002</v>
          </cell>
          <cell r="B608" t="str">
            <v>Нова Загора</v>
          </cell>
        </row>
        <row r="609">
          <cell r="A609" t="str">
            <v>7003</v>
          </cell>
          <cell r="B609" t="str">
            <v>Сливен</v>
          </cell>
        </row>
        <row r="610">
          <cell r="A610" t="str">
            <v>7004</v>
          </cell>
          <cell r="B610" t="str">
            <v>Твърдица</v>
          </cell>
        </row>
        <row r="611">
          <cell r="A611" t="str">
            <v>7101</v>
          </cell>
          <cell r="B611" t="str">
            <v>Баните</v>
          </cell>
        </row>
        <row r="612">
          <cell r="A612" t="str">
            <v>7102</v>
          </cell>
          <cell r="B612" t="str">
            <v>Борино</v>
          </cell>
        </row>
        <row r="613">
          <cell r="A613" t="str">
            <v>7103</v>
          </cell>
          <cell r="B613" t="str">
            <v>Девин</v>
          </cell>
        </row>
        <row r="614">
          <cell r="A614" t="str">
            <v>7104</v>
          </cell>
          <cell r="B614" t="str">
            <v>Доспат</v>
          </cell>
        </row>
        <row r="615">
          <cell r="A615" t="str">
            <v>7105</v>
          </cell>
          <cell r="B615" t="str">
            <v>Златоград</v>
          </cell>
        </row>
        <row r="616">
          <cell r="A616" t="str">
            <v>7106</v>
          </cell>
          <cell r="B616" t="str">
            <v>Мадан</v>
          </cell>
        </row>
        <row r="617">
          <cell r="A617" t="str">
            <v>7107</v>
          </cell>
          <cell r="B617" t="str">
            <v>Неделино</v>
          </cell>
        </row>
        <row r="618">
          <cell r="A618" t="str">
            <v>7108</v>
          </cell>
          <cell r="B618" t="str">
            <v>Рудозем</v>
          </cell>
        </row>
        <row r="619">
          <cell r="A619" t="str">
            <v>7109</v>
          </cell>
          <cell r="B619" t="str">
            <v>Смолян</v>
          </cell>
        </row>
        <row r="620">
          <cell r="A620" t="str">
            <v>7110</v>
          </cell>
          <cell r="B620" t="str">
            <v>Чепеларе</v>
          </cell>
        </row>
        <row r="621">
          <cell r="A621" t="str">
            <v>7201</v>
          </cell>
          <cell r="B621" t="str">
            <v>Район Банкя</v>
          </cell>
        </row>
        <row r="622">
          <cell r="A622" t="str">
            <v>7202</v>
          </cell>
          <cell r="B622" t="str">
            <v>Район Витоша</v>
          </cell>
        </row>
        <row r="623">
          <cell r="A623" t="str">
            <v>7203</v>
          </cell>
          <cell r="B623" t="str">
            <v xml:space="preserve">Район Възраждане </v>
          </cell>
        </row>
        <row r="624">
          <cell r="A624" t="str">
            <v>7204</v>
          </cell>
          <cell r="B624" t="str">
            <v>Район Връбница</v>
          </cell>
        </row>
        <row r="625">
          <cell r="A625" t="str">
            <v>7205</v>
          </cell>
          <cell r="B625" t="str">
            <v>Район Илинден</v>
          </cell>
        </row>
        <row r="626">
          <cell r="A626" t="str">
            <v>7206</v>
          </cell>
          <cell r="B626" t="str">
            <v>Район Искър</v>
          </cell>
        </row>
        <row r="627">
          <cell r="A627" t="str">
            <v>7207</v>
          </cell>
          <cell r="B627" t="str">
            <v>Район Изгрев</v>
          </cell>
        </row>
        <row r="628">
          <cell r="A628" t="str">
            <v>7208</v>
          </cell>
          <cell r="B628" t="str">
            <v>Район Красна Поляна</v>
          </cell>
        </row>
        <row r="629">
          <cell r="A629" t="str">
            <v>7209</v>
          </cell>
          <cell r="B629" t="str">
            <v>Район Красно село</v>
          </cell>
        </row>
        <row r="630">
          <cell r="A630" t="str">
            <v>7210</v>
          </cell>
          <cell r="B630" t="str">
            <v>Район Кремиковци</v>
          </cell>
        </row>
        <row r="631">
          <cell r="A631" t="str">
            <v>7211</v>
          </cell>
          <cell r="B631" t="str">
            <v>Район Лозенец</v>
          </cell>
        </row>
        <row r="632">
          <cell r="A632" t="str">
            <v>7212</v>
          </cell>
          <cell r="B632" t="str">
            <v>Район Люлин</v>
          </cell>
        </row>
        <row r="633">
          <cell r="A633" t="str">
            <v>7213</v>
          </cell>
          <cell r="B633" t="str">
            <v>Район Младост</v>
          </cell>
        </row>
        <row r="634">
          <cell r="A634" t="str">
            <v>7214</v>
          </cell>
          <cell r="B634" t="str">
            <v>Район Надежда</v>
          </cell>
        </row>
        <row r="635">
          <cell r="A635" t="str">
            <v>7215</v>
          </cell>
          <cell r="B635" t="str">
            <v>Район Нови Искър</v>
          </cell>
        </row>
        <row r="636">
          <cell r="A636" t="str">
            <v>7216</v>
          </cell>
          <cell r="B636" t="str">
            <v>Район Оборище</v>
          </cell>
        </row>
        <row r="637">
          <cell r="A637" t="str">
            <v>7217</v>
          </cell>
          <cell r="B637" t="str">
            <v>Район Овча Купел</v>
          </cell>
        </row>
        <row r="638">
          <cell r="A638" t="str">
            <v>7218</v>
          </cell>
          <cell r="B638" t="str">
            <v>Район Панчарево</v>
          </cell>
        </row>
        <row r="639">
          <cell r="A639" t="str">
            <v>7219</v>
          </cell>
          <cell r="B639" t="str">
            <v>Район Подуяне</v>
          </cell>
        </row>
        <row r="640">
          <cell r="A640" t="str">
            <v>7220</v>
          </cell>
          <cell r="B640" t="str">
            <v>Район Сердика</v>
          </cell>
        </row>
        <row r="641">
          <cell r="A641" t="str">
            <v>7221</v>
          </cell>
          <cell r="B641" t="str">
            <v>Район Слатина</v>
          </cell>
        </row>
        <row r="642">
          <cell r="A642" t="str">
            <v>7222</v>
          </cell>
          <cell r="B642" t="str">
            <v>Район Средец</v>
          </cell>
        </row>
        <row r="643">
          <cell r="A643" t="str">
            <v>7223</v>
          </cell>
          <cell r="B643" t="str">
            <v>Район Студентска</v>
          </cell>
        </row>
        <row r="644">
          <cell r="A644" t="str">
            <v>7224</v>
          </cell>
          <cell r="B644" t="str">
            <v>Район Триадица</v>
          </cell>
        </row>
        <row r="645">
          <cell r="A645" t="str">
            <v>7225</v>
          </cell>
          <cell r="B645" t="str">
            <v>Столична община</v>
          </cell>
        </row>
        <row r="646">
          <cell r="A646" t="str">
            <v>7301</v>
          </cell>
          <cell r="B646" t="str">
            <v>Антон</v>
          </cell>
        </row>
        <row r="647">
          <cell r="A647" t="str">
            <v>7302</v>
          </cell>
          <cell r="B647" t="str">
            <v>Божурище</v>
          </cell>
        </row>
        <row r="648">
          <cell r="A648" t="str">
            <v>7303</v>
          </cell>
          <cell r="B648" t="str">
            <v>Ботевград</v>
          </cell>
        </row>
        <row r="649">
          <cell r="A649" t="str">
            <v>7304</v>
          </cell>
          <cell r="B649" t="str">
            <v>Годеч</v>
          </cell>
        </row>
        <row r="650">
          <cell r="A650" t="str">
            <v>7305</v>
          </cell>
          <cell r="B650" t="str">
            <v>Горна Малина</v>
          </cell>
        </row>
        <row r="651">
          <cell r="A651" t="str">
            <v>7306</v>
          </cell>
          <cell r="B651" t="str">
            <v>Долна Баня</v>
          </cell>
        </row>
        <row r="652">
          <cell r="A652" t="str">
            <v>7307</v>
          </cell>
          <cell r="B652" t="str">
            <v xml:space="preserve">Драгоман </v>
          </cell>
        </row>
        <row r="653">
          <cell r="A653" t="str">
            <v>7308</v>
          </cell>
          <cell r="B653" t="str">
            <v>Елин Пелин</v>
          </cell>
        </row>
        <row r="654">
          <cell r="A654" t="str">
            <v>7309</v>
          </cell>
          <cell r="B654" t="str">
            <v>Етрополе</v>
          </cell>
        </row>
        <row r="655">
          <cell r="A655" t="str">
            <v>7310</v>
          </cell>
          <cell r="B655" t="str">
            <v>Златица</v>
          </cell>
        </row>
        <row r="656">
          <cell r="A656" t="str">
            <v>7311</v>
          </cell>
          <cell r="B656" t="str">
            <v>Ихтиман</v>
          </cell>
        </row>
        <row r="657">
          <cell r="A657" t="str">
            <v>7312</v>
          </cell>
          <cell r="B657" t="str">
            <v>Копривщица</v>
          </cell>
        </row>
        <row r="658">
          <cell r="A658" t="str">
            <v>7313</v>
          </cell>
          <cell r="B658" t="str">
            <v>Костенец</v>
          </cell>
        </row>
        <row r="659">
          <cell r="A659" t="str">
            <v>7314</v>
          </cell>
          <cell r="B659" t="str">
            <v>Костинброд</v>
          </cell>
        </row>
        <row r="660">
          <cell r="A660" t="str">
            <v>7315</v>
          </cell>
          <cell r="B660" t="str">
            <v>Мирково</v>
          </cell>
        </row>
        <row r="661">
          <cell r="A661" t="str">
            <v>7316</v>
          </cell>
          <cell r="B661" t="str">
            <v>Пирдоп</v>
          </cell>
        </row>
        <row r="662">
          <cell r="A662" t="str">
            <v>7317</v>
          </cell>
          <cell r="B662" t="str">
            <v>Правец</v>
          </cell>
        </row>
        <row r="663">
          <cell r="A663" t="str">
            <v>7318</v>
          </cell>
          <cell r="B663" t="str">
            <v>Самоков</v>
          </cell>
        </row>
        <row r="664">
          <cell r="A664" t="str">
            <v>7319</v>
          </cell>
          <cell r="B664" t="str">
            <v>Своге</v>
          </cell>
        </row>
        <row r="665">
          <cell r="A665" t="str">
            <v>7320</v>
          </cell>
          <cell r="B665" t="str">
            <v>Сливница</v>
          </cell>
        </row>
        <row r="666">
          <cell r="A666" t="str">
            <v>7321</v>
          </cell>
          <cell r="B666" t="str">
            <v>Чавдар</v>
          </cell>
        </row>
        <row r="667">
          <cell r="A667" t="str">
            <v>7322</v>
          </cell>
          <cell r="B667" t="str">
            <v>Челопеч</v>
          </cell>
        </row>
        <row r="668">
          <cell r="A668" t="str">
            <v>7401</v>
          </cell>
          <cell r="B668" t="str">
            <v>Братя Даскалови</v>
          </cell>
        </row>
        <row r="669">
          <cell r="A669" t="str">
            <v>7402</v>
          </cell>
          <cell r="B669" t="str">
            <v>Гурково</v>
          </cell>
        </row>
        <row r="670">
          <cell r="A670" t="str">
            <v>7403</v>
          </cell>
          <cell r="B670" t="str">
            <v>Гълъбово</v>
          </cell>
        </row>
        <row r="671">
          <cell r="A671" t="str">
            <v>7404</v>
          </cell>
          <cell r="B671" t="str">
            <v>Казанлък</v>
          </cell>
        </row>
        <row r="672">
          <cell r="A672" t="str">
            <v>7405</v>
          </cell>
          <cell r="B672" t="str">
            <v>Мъглиж</v>
          </cell>
        </row>
        <row r="673">
          <cell r="A673" t="str">
            <v>7406</v>
          </cell>
          <cell r="B673" t="str">
            <v>Николаево</v>
          </cell>
        </row>
        <row r="674">
          <cell r="A674" t="str">
            <v>7407</v>
          </cell>
          <cell r="B674" t="str">
            <v>Опан</v>
          </cell>
        </row>
        <row r="675">
          <cell r="A675" t="str">
            <v>7408</v>
          </cell>
          <cell r="B675" t="str">
            <v>Павел баня</v>
          </cell>
        </row>
        <row r="676">
          <cell r="A676" t="str">
            <v>7409</v>
          </cell>
          <cell r="B676" t="str">
            <v>Раднево</v>
          </cell>
        </row>
        <row r="677">
          <cell r="A677" t="str">
            <v>7410</v>
          </cell>
          <cell r="B677" t="str">
            <v>Стара Загора</v>
          </cell>
        </row>
        <row r="678">
          <cell r="A678" t="str">
            <v>7411</v>
          </cell>
          <cell r="B678" t="str">
            <v>Чирпан</v>
          </cell>
        </row>
        <row r="679">
          <cell r="A679" t="str">
            <v>7501</v>
          </cell>
          <cell r="B679" t="str">
            <v>Антоново</v>
          </cell>
        </row>
        <row r="680">
          <cell r="A680" t="str">
            <v>7502</v>
          </cell>
          <cell r="B680" t="str">
            <v>Омуртаг</v>
          </cell>
        </row>
        <row r="681">
          <cell r="A681" t="str">
            <v>7503</v>
          </cell>
          <cell r="B681" t="str">
            <v>Опака</v>
          </cell>
        </row>
        <row r="682">
          <cell r="A682" t="str">
            <v>7504</v>
          </cell>
          <cell r="B682" t="str">
            <v>Попово</v>
          </cell>
        </row>
        <row r="683">
          <cell r="A683" t="str">
            <v>7505</v>
          </cell>
          <cell r="B683" t="str">
            <v>Търговище</v>
          </cell>
        </row>
        <row r="684">
          <cell r="A684" t="str">
            <v>7601</v>
          </cell>
          <cell r="B684" t="str">
            <v>Димитровград</v>
          </cell>
        </row>
        <row r="685">
          <cell r="A685" t="str">
            <v>7602</v>
          </cell>
          <cell r="B685" t="str">
            <v>Ивайловград</v>
          </cell>
        </row>
        <row r="686">
          <cell r="A686" t="str">
            <v>7603</v>
          </cell>
          <cell r="B686" t="str">
            <v>Любимец</v>
          </cell>
        </row>
        <row r="687">
          <cell r="A687" t="str">
            <v>7604</v>
          </cell>
          <cell r="B687" t="str">
            <v>Маджарово</v>
          </cell>
        </row>
        <row r="688">
          <cell r="A688" t="str">
            <v>7605</v>
          </cell>
          <cell r="B688" t="str">
            <v>Минерални Бани</v>
          </cell>
        </row>
        <row r="689">
          <cell r="A689" t="str">
            <v>7606</v>
          </cell>
          <cell r="B689" t="str">
            <v>Свиленград</v>
          </cell>
        </row>
        <row r="690">
          <cell r="A690" t="str">
            <v>7607</v>
          </cell>
          <cell r="B690" t="str">
            <v>Симеоновград</v>
          </cell>
        </row>
        <row r="691">
          <cell r="A691" t="str">
            <v>7608</v>
          </cell>
          <cell r="B691" t="str">
            <v>Стамболово</v>
          </cell>
        </row>
        <row r="692">
          <cell r="A692" t="str">
            <v>7609</v>
          </cell>
          <cell r="B692" t="str">
            <v>Тополовград</v>
          </cell>
        </row>
        <row r="693">
          <cell r="A693" t="str">
            <v>7610</v>
          </cell>
          <cell r="B693" t="str">
            <v>Харманли</v>
          </cell>
        </row>
        <row r="694">
          <cell r="A694" t="str">
            <v>7611</v>
          </cell>
          <cell r="B694" t="str">
            <v>Хасково</v>
          </cell>
        </row>
        <row r="695">
          <cell r="A695" t="str">
            <v>7701</v>
          </cell>
          <cell r="B695" t="str">
            <v>Велики Преслав</v>
          </cell>
        </row>
        <row r="696">
          <cell r="A696" t="str">
            <v>7702</v>
          </cell>
          <cell r="B696" t="str">
            <v>Венец</v>
          </cell>
        </row>
        <row r="697">
          <cell r="A697" t="str">
            <v>7703</v>
          </cell>
          <cell r="B697" t="str">
            <v>Върбица</v>
          </cell>
        </row>
        <row r="698">
          <cell r="A698" t="str">
            <v>7704</v>
          </cell>
          <cell r="B698" t="str">
            <v>Каолиново</v>
          </cell>
        </row>
        <row r="699">
          <cell r="A699" t="str">
            <v>7705</v>
          </cell>
          <cell r="B699" t="str">
            <v>Каспичан</v>
          </cell>
        </row>
        <row r="700">
          <cell r="A700" t="str">
            <v>7706</v>
          </cell>
          <cell r="B700" t="str">
            <v>Никола Козлево</v>
          </cell>
        </row>
        <row r="701">
          <cell r="A701" t="str">
            <v>7707</v>
          </cell>
          <cell r="B701" t="str">
            <v>Нови пазар</v>
          </cell>
        </row>
        <row r="702">
          <cell r="A702" t="str">
            <v>7708</v>
          </cell>
          <cell r="B702" t="str">
            <v>Смядово</v>
          </cell>
        </row>
        <row r="703">
          <cell r="A703" t="str">
            <v>7709</v>
          </cell>
          <cell r="B703" t="str">
            <v>Хитрино</v>
          </cell>
        </row>
        <row r="704">
          <cell r="A704" t="str">
            <v>7710</v>
          </cell>
          <cell r="B704" t="str">
            <v>Шумен</v>
          </cell>
        </row>
        <row r="705">
          <cell r="A705" t="str">
            <v>7801</v>
          </cell>
          <cell r="B705" t="str">
            <v>Болярово</v>
          </cell>
        </row>
        <row r="706">
          <cell r="A706" t="str">
            <v>7802</v>
          </cell>
          <cell r="B706" t="str">
            <v>Елхово</v>
          </cell>
        </row>
        <row r="707">
          <cell r="A707" t="str">
            <v>7803</v>
          </cell>
          <cell r="B707" t="str">
            <v>Стралджа</v>
          </cell>
        </row>
        <row r="708">
          <cell r="A708" t="str">
            <v>7804</v>
          </cell>
          <cell r="B708" t="str">
            <v>Тунджа</v>
          </cell>
        </row>
        <row r="709">
          <cell r="A709" t="str">
            <v>7805</v>
          </cell>
          <cell r="B709" t="str">
            <v>Ямбол</v>
          </cell>
        </row>
      </sheetData>
      <sheetData sheetId="3">
        <row r="1">
          <cell r="A1" t="str">
            <v>Изберете група</v>
          </cell>
        </row>
        <row r="2">
          <cell r="A2" t="str">
            <v>101 Изпълнителни и законодателни органи</v>
          </cell>
          <cell r="B2">
            <v>101</v>
          </cell>
        </row>
        <row r="3">
          <cell r="A3" t="str">
            <v>102 Общи служби</v>
          </cell>
          <cell r="B3">
            <v>102</v>
          </cell>
        </row>
        <row r="4">
          <cell r="A4" t="str">
            <v>103 Наука</v>
          </cell>
          <cell r="B4">
            <v>103</v>
          </cell>
        </row>
        <row r="5">
          <cell r="A5" t="str">
            <v>201 Отбрана</v>
          </cell>
          <cell r="B5">
            <v>201</v>
          </cell>
        </row>
        <row r="6">
          <cell r="A6" t="str">
            <v>202 Полиция, вътрешен ред и сигурност</v>
          </cell>
          <cell r="B6">
            <v>202</v>
          </cell>
        </row>
        <row r="7">
          <cell r="A7" t="str">
            <v>203 Съдебна власт</v>
          </cell>
          <cell r="B7">
            <v>203</v>
          </cell>
        </row>
        <row r="8">
          <cell r="A8" t="str">
            <v>204 Администрация на затворите</v>
          </cell>
          <cell r="B8">
            <v>204</v>
          </cell>
        </row>
        <row r="9">
          <cell r="A9" t="str">
            <v>205 Защита на населението, управление и дейности при стихийни бедствия и аварии</v>
          </cell>
          <cell r="B9">
            <v>205</v>
          </cell>
        </row>
        <row r="10">
          <cell r="A10" t="str">
            <v>301 Образование</v>
          </cell>
          <cell r="B10">
            <v>301</v>
          </cell>
        </row>
        <row r="11">
          <cell r="A11" t="str">
            <v>401 Здравеопазване</v>
          </cell>
          <cell r="B11">
            <v>401</v>
          </cell>
        </row>
        <row r="12">
          <cell r="A12" t="str">
            <v>501 Пенсии</v>
          </cell>
          <cell r="B12">
            <v>501</v>
          </cell>
        </row>
        <row r="13">
          <cell r="A13" t="str">
            <v>502 Социални помощи и обезщетения</v>
          </cell>
          <cell r="B13">
            <v>502</v>
          </cell>
        </row>
        <row r="14">
          <cell r="A14" t="str">
            <v>503 Програми, дейности и служби по социалното осигуряване, подпомагане и заетостта</v>
          </cell>
          <cell r="B14">
            <v>503</v>
          </cell>
        </row>
        <row r="15">
          <cell r="A15" t="str">
            <v>601 Жилищно строителство, благоустройство, комунално стопанство</v>
          </cell>
          <cell r="B15">
            <v>601</v>
          </cell>
        </row>
        <row r="16">
          <cell r="A16" t="str">
            <v>602 Опазване на околната среда</v>
          </cell>
          <cell r="B16">
            <v>602</v>
          </cell>
        </row>
        <row r="17">
          <cell r="A17" t="str">
            <v>701 Почивно дело</v>
          </cell>
          <cell r="B17">
            <v>701</v>
          </cell>
        </row>
        <row r="18">
          <cell r="A18" t="str">
            <v>702 Физическа култура и спорт</v>
          </cell>
          <cell r="B18">
            <v>702</v>
          </cell>
        </row>
        <row r="19">
          <cell r="A19" t="str">
            <v>703 Култура</v>
          </cell>
          <cell r="B19">
            <v>703</v>
          </cell>
        </row>
        <row r="20">
          <cell r="A20" t="str">
            <v>704 Религиозно дело</v>
          </cell>
          <cell r="B20">
            <v>704</v>
          </cell>
        </row>
        <row r="21">
          <cell r="A21" t="str">
            <v>801 Минно дело, горива и енергия</v>
          </cell>
          <cell r="B21">
            <v>801</v>
          </cell>
        </row>
        <row r="22">
          <cell r="A22" t="str">
            <v>802 Селско стопанство, горско стопанство, лов и риболов</v>
          </cell>
          <cell r="B22">
            <v>802</v>
          </cell>
        </row>
        <row r="23">
          <cell r="A23" t="str">
            <v>803 Транспорт и съобщения</v>
          </cell>
          <cell r="B23">
            <v>803</v>
          </cell>
        </row>
        <row r="24">
          <cell r="A24" t="str">
            <v>804 Промишленост и строителство</v>
          </cell>
          <cell r="B24">
            <v>804</v>
          </cell>
        </row>
        <row r="25">
          <cell r="A25" t="str">
            <v>805 Туризъм</v>
          </cell>
          <cell r="B25">
            <v>805</v>
          </cell>
        </row>
        <row r="26">
          <cell r="A26" t="str">
            <v>806 Други дейности по икономиката</v>
          </cell>
          <cell r="B26">
            <v>806</v>
          </cell>
        </row>
        <row r="27">
          <cell r="A27" t="str">
            <v>901 Разходи некласифицирани в другите функции</v>
          </cell>
          <cell r="B27">
            <v>901</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УКАЗАНИЯ"/>
      <sheetName val="list"/>
      <sheetName val="Groups"/>
      <sheetName val="INF"/>
      <sheetName val="Лист1"/>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row>
        <row r="284">
          <cell r="A284" t="str">
            <v>КФ - ОП "Околна среда"</v>
          </cell>
        </row>
        <row r="285">
          <cell r="A285" t="str">
            <v>ЕФРР - ОП "Транспорт и транспортна инфраструктура"</v>
          </cell>
        </row>
        <row r="286">
          <cell r="A286" t="str">
            <v>ЕФРР - ОП "Региони в растеж"</v>
          </cell>
        </row>
        <row r="287">
          <cell r="A287" t="str">
            <v>ЕФРР - ОП "Наука и образование за интелигентен растеж"</v>
          </cell>
        </row>
        <row r="288">
          <cell r="A288" t="str">
            <v>ЕФРР - ОП "Иновации и конкурентоспособност "</v>
          </cell>
        </row>
        <row r="289">
          <cell r="A289" t="str">
            <v>ЕФРР - ОП "Околна среда"</v>
          </cell>
        </row>
        <row r="290">
          <cell r="A290" t="str">
            <v>ЕФРР - ОП "Инициатива за малки и средни предприятия"</v>
          </cell>
        </row>
        <row r="291">
          <cell r="A291" t="str">
            <v>ЕСФ - ОП "Развитие на човешките ресурси"</v>
          </cell>
        </row>
        <row r="292">
          <cell r="A292" t="str">
            <v>ЕСФ - ОП "Добро управление"</v>
          </cell>
        </row>
        <row r="293">
          <cell r="A293" t="str">
            <v>ЕСФ - ОП "Наука и образование за интелигентен растеж"</v>
          </cell>
        </row>
        <row r="294">
          <cell r="A294" t="str">
            <v xml:space="preserve">ОП "Фонд за европейско подпомагане на най-нуждаещите се лица" </v>
          </cell>
        </row>
        <row r="295">
          <cell r="A295" t="str">
            <v>ПЕРИОД 2007-2013</v>
          </cell>
        </row>
        <row r="296">
          <cell r="A296" t="str">
            <v>КФ - ОП "ТРАНСПОРТ"</v>
          </cell>
        </row>
        <row r="297">
          <cell r="A297" t="str">
            <v>КФ - ОП "ОКОЛНА СРЕДА"</v>
          </cell>
        </row>
        <row r="298">
          <cell r="A298" t="str">
            <v>ЕФРР - ОП "ТРАНСПОРТ"</v>
          </cell>
        </row>
        <row r="299">
          <cell r="A299" t="str">
            <v>ЕФРР - ОП "РЕГИОНАЛНО РАЗВИТИЕ"</v>
          </cell>
        </row>
        <row r="300">
          <cell r="A300" t="str">
            <v>ЕФРР - ОП "КОНКУРЕНТНОСПОСОБНОСТ"</v>
          </cell>
        </row>
        <row r="301">
          <cell r="A301" t="str">
            <v>ЕФРР - ОП "ОКОЛНА СРЕДА"</v>
          </cell>
        </row>
        <row r="302">
          <cell r="A302" t="str">
            <v>ЕФРР - ОП "ТЕХНИЧЕСКА ПОМОЩ"</v>
          </cell>
        </row>
        <row r="303">
          <cell r="A303" t="str">
            <v>ЕСФ - ОП "ЧОВЕШКИ РЕСУРСИ"</v>
          </cell>
        </row>
        <row r="304">
          <cell r="A304" t="str">
            <v>ЕСФ - ОП "АДМИНИСТРАТИВЕН КАПАЦИТЕТ"</v>
          </cell>
        </row>
      </sheetData>
      <sheetData sheetId="3">
        <row r="1">
          <cell r="A1" t="str">
            <v>Изберете група</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NOZA"/>
      <sheetName val="УКАЗАНИЯ"/>
      <sheetName val="list"/>
      <sheetName val="Groups"/>
      <sheetName val="INF"/>
      <sheetName val="Лист1"/>
    </sheetNames>
    <sheetDataSet>
      <sheetData sheetId="0"/>
      <sheetData sheetId="1"/>
      <sheetData sheetId="2">
        <row r="281">
          <cell r="A281" t="str">
            <v xml:space="preserve">ИЗБЕРЕТЕ ОПЕРАТИВНА ПРОГРАМА </v>
          </cell>
        </row>
        <row r="282">
          <cell r="A282" t="str">
            <v>ПЕРИОД 2014-2020</v>
          </cell>
        </row>
        <row r="283">
          <cell r="A283" t="str">
            <v>КФ - ОП "Транспорт и транспортна инфраструктура"</v>
          </cell>
        </row>
        <row r="284">
          <cell r="A284" t="str">
            <v>КФ - ОП "Околна среда"</v>
          </cell>
        </row>
        <row r="285">
          <cell r="A285" t="str">
            <v>ЕФРР - ОП "Транспорт и транспортна инфраструктура"</v>
          </cell>
        </row>
        <row r="286">
          <cell r="A286" t="str">
            <v>ЕФРР - ОП "Региони в растеж"</v>
          </cell>
        </row>
        <row r="287">
          <cell r="A287" t="str">
            <v>ЕФРР - ОП "Наука и образование за интелигентен растеж"</v>
          </cell>
        </row>
        <row r="288">
          <cell r="A288" t="str">
            <v>ЕФРР - ОП "Иновации и конкурентоспособност "</v>
          </cell>
        </row>
        <row r="289">
          <cell r="A289" t="str">
            <v>ЕФРР - ОП "Околна среда"</v>
          </cell>
        </row>
        <row r="290">
          <cell r="A290" t="str">
            <v>ЕФРР - ОП "Инициатива за малки и средни предприятия"</v>
          </cell>
        </row>
        <row r="291">
          <cell r="A291" t="str">
            <v>ЕСФ - ОП "Развитие на човешките ресурси"</v>
          </cell>
        </row>
        <row r="292">
          <cell r="A292" t="str">
            <v>ЕСФ - ОП "Добро управление"</v>
          </cell>
        </row>
        <row r="293">
          <cell r="A293" t="str">
            <v>ЕСФ - ОП "Наука и образование за интелигентен растеж"</v>
          </cell>
        </row>
        <row r="294">
          <cell r="A294" t="str">
            <v xml:space="preserve">ОП "Фонд за европейско подпомагане на най-нуждаещите се лица" </v>
          </cell>
        </row>
        <row r="295">
          <cell r="A295" t="str">
            <v>ПЕРИОД 2007-2013</v>
          </cell>
        </row>
        <row r="296">
          <cell r="A296" t="str">
            <v>КФ - ОП "ТРАНСПОРТ"</v>
          </cell>
        </row>
        <row r="297">
          <cell r="A297" t="str">
            <v>КФ - ОП "ОКОЛНА СРЕДА"</v>
          </cell>
        </row>
        <row r="298">
          <cell r="A298" t="str">
            <v>ЕФРР - ОП "ТРАНСПОРТ"</v>
          </cell>
        </row>
        <row r="299">
          <cell r="A299" t="str">
            <v>ЕФРР - ОП "РЕГИОНАЛНО РАЗВИТИЕ"</v>
          </cell>
        </row>
        <row r="300">
          <cell r="A300" t="str">
            <v>ЕФРР - ОП "КОНКУРЕНТНОСПОСОБНОСТ"</v>
          </cell>
        </row>
        <row r="301">
          <cell r="A301" t="str">
            <v>ЕФРР - ОП "ОКОЛНА СРЕДА"</v>
          </cell>
        </row>
        <row r="302">
          <cell r="A302" t="str">
            <v>ЕФРР - ОП "ТЕХНИЧЕСКА ПОМОЩ"</v>
          </cell>
        </row>
        <row r="303">
          <cell r="A303" t="str">
            <v>ЕСФ - ОП "ЧОВЕШКИ РЕСУРСИ"</v>
          </cell>
        </row>
        <row r="304">
          <cell r="A304" t="str">
            <v>ЕСФ - ОП "АДМИНИСТРАТИВЕН КАПАЦИТЕТ"</v>
          </cell>
        </row>
      </sheetData>
      <sheetData sheetId="3">
        <row r="1">
          <cell r="A1" t="str">
            <v>Изберете група</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52"/>
  <sheetViews>
    <sheetView topLeftCell="A22" workbookViewId="0">
      <selection activeCell="A42" sqref="A42:XFD44"/>
    </sheetView>
  </sheetViews>
  <sheetFormatPr defaultRowHeight="15.75" x14ac:dyDescent="0.25"/>
  <cols>
    <col min="1" max="1" width="5.5703125" style="1" customWidth="1"/>
    <col min="2" max="2" width="55" style="1" customWidth="1"/>
    <col min="3" max="3" width="21.140625" style="1" customWidth="1"/>
    <col min="4" max="4" width="21.85546875" style="1" customWidth="1"/>
    <col min="5" max="249" width="9.140625" style="1"/>
    <col min="250" max="250" width="5.5703125" style="1" customWidth="1"/>
    <col min="251" max="251" width="55.5703125" style="1" customWidth="1"/>
    <col min="252" max="252" width="15.140625" style="1" customWidth="1"/>
    <col min="253" max="505" width="9.140625" style="1"/>
    <col min="506" max="506" width="5.5703125" style="1" customWidth="1"/>
    <col min="507" max="507" width="55.5703125" style="1" customWidth="1"/>
    <col min="508" max="508" width="15.140625" style="1" customWidth="1"/>
    <col min="509" max="761" width="9.140625" style="1"/>
    <col min="762" max="762" width="5.5703125" style="1" customWidth="1"/>
    <col min="763" max="763" width="55.5703125" style="1" customWidth="1"/>
    <col min="764" max="764" width="15.140625" style="1" customWidth="1"/>
    <col min="765" max="1017" width="9.140625" style="1"/>
    <col min="1018" max="1018" width="5.5703125" style="1" customWidth="1"/>
    <col min="1019" max="1019" width="55.5703125" style="1" customWidth="1"/>
    <col min="1020" max="1020" width="15.140625" style="1" customWidth="1"/>
    <col min="1021" max="1273" width="9.140625" style="1"/>
    <col min="1274" max="1274" width="5.5703125" style="1" customWidth="1"/>
    <col min="1275" max="1275" width="55.5703125" style="1" customWidth="1"/>
    <col min="1276" max="1276" width="15.140625" style="1" customWidth="1"/>
    <col min="1277" max="1529" width="9.140625" style="1"/>
    <col min="1530" max="1530" width="5.5703125" style="1" customWidth="1"/>
    <col min="1531" max="1531" width="55.5703125" style="1" customWidth="1"/>
    <col min="1532" max="1532" width="15.140625" style="1" customWidth="1"/>
    <col min="1533" max="1785" width="9.140625" style="1"/>
    <col min="1786" max="1786" width="5.5703125" style="1" customWidth="1"/>
    <col min="1787" max="1787" width="55.5703125" style="1" customWidth="1"/>
    <col min="1788" max="1788" width="15.140625" style="1" customWidth="1"/>
    <col min="1789" max="2041" width="9.140625" style="1"/>
    <col min="2042" max="2042" width="5.5703125" style="1" customWidth="1"/>
    <col min="2043" max="2043" width="55.5703125" style="1" customWidth="1"/>
    <col min="2044" max="2044" width="15.140625" style="1" customWidth="1"/>
    <col min="2045" max="2297" width="9.140625" style="1"/>
    <col min="2298" max="2298" width="5.5703125" style="1" customWidth="1"/>
    <col min="2299" max="2299" width="55.5703125" style="1" customWidth="1"/>
    <col min="2300" max="2300" width="15.140625" style="1" customWidth="1"/>
    <col min="2301" max="2553" width="9.140625" style="1"/>
    <col min="2554" max="2554" width="5.5703125" style="1" customWidth="1"/>
    <col min="2555" max="2555" width="55.5703125" style="1" customWidth="1"/>
    <col min="2556" max="2556" width="15.140625" style="1" customWidth="1"/>
    <col min="2557" max="2809" width="9.140625" style="1"/>
    <col min="2810" max="2810" width="5.5703125" style="1" customWidth="1"/>
    <col min="2811" max="2811" width="55.5703125" style="1" customWidth="1"/>
    <col min="2812" max="2812" width="15.140625" style="1" customWidth="1"/>
    <col min="2813" max="3065" width="9.140625" style="1"/>
    <col min="3066" max="3066" width="5.5703125" style="1" customWidth="1"/>
    <col min="3067" max="3067" width="55.5703125" style="1" customWidth="1"/>
    <col min="3068" max="3068" width="15.140625" style="1" customWidth="1"/>
    <col min="3069" max="3321" width="9.140625" style="1"/>
    <col min="3322" max="3322" width="5.5703125" style="1" customWidth="1"/>
    <col min="3323" max="3323" width="55.5703125" style="1" customWidth="1"/>
    <col min="3324" max="3324" width="15.140625" style="1" customWidth="1"/>
    <col min="3325" max="3577" width="9.140625" style="1"/>
    <col min="3578" max="3578" width="5.5703125" style="1" customWidth="1"/>
    <col min="3579" max="3579" width="55.5703125" style="1" customWidth="1"/>
    <col min="3580" max="3580" width="15.140625" style="1" customWidth="1"/>
    <col min="3581" max="3833" width="9.140625" style="1"/>
    <col min="3834" max="3834" width="5.5703125" style="1" customWidth="1"/>
    <col min="3835" max="3835" width="55.5703125" style="1" customWidth="1"/>
    <col min="3836" max="3836" width="15.140625" style="1" customWidth="1"/>
    <col min="3837" max="4089" width="9.140625" style="1"/>
    <col min="4090" max="4090" width="5.5703125" style="1" customWidth="1"/>
    <col min="4091" max="4091" width="55.5703125" style="1" customWidth="1"/>
    <col min="4092" max="4092" width="15.140625" style="1" customWidth="1"/>
    <col min="4093" max="4345" width="9.140625" style="1"/>
    <col min="4346" max="4346" width="5.5703125" style="1" customWidth="1"/>
    <col min="4347" max="4347" width="55.5703125" style="1" customWidth="1"/>
    <col min="4348" max="4348" width="15.140625" style="1" customWidth="1"/>
    <col min="4349" max="4601" width="9.140625" style="1"/>
    <col min="4602" max="4602" width="5.5703125" style="1" customWidth="1"/>
    <col min="4603" max="4603" width="55.5703125" style="1" customWidth="1"/>
    <col min="4604" max="4604" width="15.140625" style="1" customWidth="1"/>
    <col min="4605" max="4857" width="9.140625" style="1"/>
    <col min="4858" max="4858" width="5.5703125" style="1" customWidth="1"/>
    <col min="4859" max="4859" width="55.5703125" style="1" customWidth="1"/>
    <col min="4860" max="4860" width="15.140625" style="1" customWidth="1"/>
    <col min="4861" max="5113" width="9.140625" style="1"/>
    <col min="5114" max="5114" width="5.5703125" style="1" customWidth="1"/>
    <col min="5115" max="5115" width="55.5703125" style="1" customWidth="1"/>
    <col min="5116" max="5116" width="15.140625" style="1" customWidth="1"/>
    <col min="5117" max="5369" width="9.140625" style="1"/>
    <col min="5370" max="5370" width="5.5703125" style="1" customWidth="1"/>
    <col min="5371" max="5371" width="55.5703125" style="1" customWidth="1"/>
    <col min="5372" max="5372" width="15.140625" style="1" customWidth="1"/>
    <col min="5373" max="5625" width="9.140625" style="1"/>
    <col min="5626" max="5626" width="5.5703125" style="1" customWidth="1"/>
    <col min="5627" max="5627" width="55.5703125" style="1" customWidth="1"/>
    <col min="5628" max="5628" width="15.140625" style="1" customWidth="1"/>
    <col min="5629" max="5881" width="9.140625" style="1"/>
    <col min="5882" max="5882" width="5.5703125" style="1" customWidth="1"/>
    <col min="5883" max="5883" width="55.5703125" style="1" customWidth="1"/>
    <col min="5884" max="5884" width="15.140625" style="1" customWidth="1"/>
    <col min="5885" max="6137" width="9.140625" style="1"/>
    <col min="6138" max="6138" width="5.5703125" style="1" customWidth="1"/>
    <col min="6139" max="6139" width="55.5703125" style="1" customWidth="1"/>
    <col min="6140" max="6140" width="15.140625" style="1" customWidth="1"/>
    <col min="6141" max="6393" width="9.140625" style="1"/>
    <col min="6394" max="6394" width="5.5703125" style="1" customWidth="1"/>
    <col min="6395" max="6395" width="55.5703125" style="1" customWidth="1"/>
    <col min="6396" max="6396" width="15.140625" style="1" customWidth="1"/>
    <col min="6397" max="6649" width="9.140625" style="1"/>
    <col min="6650" max="6650" width="5.5703125" style="1" customWidth="1"/>
    <col min="6651" max="6651" width="55.5703125" style="1" customWidth="1"/>
    <col min="6652" max="6652" width="15.140625" style="1" customWidth="1"/>
    <col min="6653" max="6905" width="9.140625" style="1"/>
    <col min="6906" max="6906" width="5.5703125" style="1" customWidth="1"/>
    <col min="6907" max="6907" width="55.5703125" style="1" customWidth="1"/>
    <col min="6908" max="6908" width="15.140625" style="1" customWidth="1"/>
    <col min="6909" max="7161" width="9.140625" style="1"/>
    <col min="7162" max="7162" width="5.5703125" style="1" customWidth="1"/>
    <col min="7163" max="7163" width="55.5703125" style="1" customWidth="1"/>
    <col min="7164" max="7164" width="15.140625" style="1" customWidth="1"/>
    <col min="7165" max="7417" width="9.140625" style="1"/>
    <col min="7418" max="7418" width="5.5703125" style="1" customWidth="1"/>
    <col min="7419" max="7419" width="55.5703125" style="1" customWidth="1"/>
    <col min="7420" max="7420" width="15.140625" style="1" customWidth="1"/>
    <col min="7421" max="7673" width="9.140625" style="1"/>
    <col min="7674" max="7674" width="5.5703125" style="1" customWidth="1"/>
    <col min="7675" max="7675" width="55.5703125" style="1" customWidth="1"/>
    <col min="7676" max="7676" width="15.140625" style="1" customWidth="1"/>
    <col min="7677" max="7929" width="9.140625" style="1"/>
    <col min="7930" max="7930" width="5.5703125" style="1" customWidth="1"/>
    <col min="7931" max="7931" width="55.5703125" style="1" customWidth="1"/>
    <col min="7932" max="7932" width="15.140625" style="1" customWidth="1"/>
    <col min="7933" max="8185" width="9.140625" style="1"/>
    <col min="8186" max="8186" width="5.5703125" style="1" customWidth="1"/>
    <col min="8187" max="8187" width="55.5703125" style="1" customWidth="1"/>
    <col min="8188" max="8188" width="15.140625" style="1" customWidth="1"/>
    <col min="8189" max="8441" width="9.140625" style="1"/>
    <col min="8442" max="8442" width="5.5703125" style="1" customWidth="1"/>
    <col min="8443" max="8443" width="55.5703125" style="1" customWidth="1"/>
    <col min="8444" max="8444" width="15.140625" style="1" customWidth="1"/>
    <col min="8445" max="8697" width="9.140625" style="1"/>
    <col min="8698" max="8698" width="5.5703125" style="1" customWidth="1"/>
    <col min="8699" max="8699" width="55.5703125" style="1" customWidth="1"/>
    <col min="8700" max="8700" width="15.140625" style="1" customWidth="1"/>
    <col min="8701" max="8953" width="9.140625" style="1"/>
    <col min="8954" max="8954" width="5.5703125" style="1" customWidth="1"/>
    <col min="8955" max="8955" width="55.5703125" style="1" customWidth="1"/>
    <col min="8956" max="8956" width="15.140625" style="1" customWidth="1"/>
    <col min="8957" max="9209" width="9.140625" style="1"/>
    <col min="9210" max="9210" width="5.5703125" style="1" customWidth="1"/>
    <col min="9211" max="9211" width="55.5703125" style="1" customWidth="1"/>
    <col min="9212" max="9212" width="15.140625" style="1" customWidth="1"/>
    <col min="9213" max="9465" width="9.140625" style="1"/>
    <col min="9466" max="9466" width="5.5703125" style="1" customWidth="1"/>
    <col min="9467" max="9467" width="55.5703125" style="1" customWidth="1"/>
    <col min="9468" max="9468" width="15.140625" style="1" customWidth="1"/>
    <col min="9469" max="9721" width="9.140625" style="1"/>
    <col min="9722" max="9722" width="5.5703125" style="1" customWidth="1"/>
    <col min="9723" max="9723" width="55.5703125" style="1" customWidth="1"/>
    <col min="9724" max="9724" width="15.140625" style="1" customWidth="1"/>
    <col min="9725" max="9977" width="9.140625" style="1"/>
    <col min="9978" max="9978" width="5.5703125" style="1" customWidth="1"/>
    <col min="9979" max="9979" width="55.5703125" style="1" customWidth="1"/>
    <col min="9980" max="9980" width="15.140625" style="1" customWidth="1"/>
    <col min="9981" max="10233" width="9.140625" style="1"/>
    <col min="10234" max="10234" width="5.5703125" style="1" customWidth="1"/>
    <col min="10235" max="10235" width="55.5703125" style="1" customWidth="1"/>
    <col min="10236" max="10236" width="15.140625" style="1" customWidth="1"/>
    <col min="10237" max="10489" width="9.140625" style="1"/>
    <col min="10490" max="10490" width="5.5703125" style="1" customWidth="1"/>
    <col min="10491" max="10491" width="55.5703125" style="1" customWidth="1"/>
    <col min="10492" max="10492" width="15.140625" style="1" customWidth="1"/>
    <col min="10493" max="10745" width="9.140625" style="1"/>
    <col min="10746" max="10746" width="5.5703125" style="1" customWidth="1"/>
    <col min="10747" max="10747" width="55.5703125" style="1" customWidth="1"/>
    <col min="10748" max="10748" width="15.140625" style="1" customWidth="1"/>
    <col min="10749" max="11001" width="9.140625" style="1"/>
    <col min="11002" max="11002" width="5.5703125" style="1" customWidth="1"/>
    <col min="11003" max="11003" width="55.5703125" style="1" customWidth="1"/>
    <col min="11004" max="11004" width="15.140625" style="1" customWidth="1"/>
    <col min="11005" max="11257" width="9.140625" style="1"/>
    <col min="11258" max="11258" width="5.5703125" style="1" customWidth="1"/>
    <col min="11259" max="11259" width="55.5703125" style="1" customWidth="1"/>
    <col min="11260" max="11260" width="15.140625" style="1" customWidth="1"/>
    <col min="11261" max="11513" width="9.140625" style="1"/>
    <col min="11514" max="11514" width="5.5703125" style="1" customWidth="1"/>
    <col min="11515" max="11515" width="55.5703125" style="1" customWidth="1"/>
    <col min="11516" max="11516" width="15.140625" style="1" customWidth="1"/>
    <col min="11517" max="11769" width="9.140625" style="1"/>
    <col min="11770" max="11770" width="5.5703125" style="1" customWidth="1"/>
    <col min="11771" max="11771" width="55.5703125" style="1" customWidth="1"/>
    <col min="11772" max="11772" width="15.140625" style="1" customWidth="1"/>
    <col min="11773" max="12025" width="9.140625" style="1"/>
    <col min="12026" max="12026" width="5.5703125" style="1" customWidth="1"/>
    <col min="12027" max="12027" width="55.5703125" style="1" customWidth="1"/>
    <col min="12028" max="12028" width="15.140625" style="1" customWidth="1"/>
    <col min="12029" max="12281" width="9.140625" style="1"/>
    <col min="12282" max="12282" width="5.5703125" style="1" customWidth="1"/>
    <col min="12283" max="12283" width="55.5703125" style="1" customWidth="1"/>
    <col min="12284" max="12284" width="15.140625" style="1" customWidth="1"/>
    <col min="12285" max="12537" width="9.140625" style="1"/>
    <col min="12538" max="12538" width="5.5703125" style="1" customWidth="1"/>
    <col min="12539" max="12539" width="55.5703125" style="1" customWidth="1"/>
    <col min="12540" max="12540" width="15.140625" style="1" customWidth="1"/>
    <col min="12541" max="12793" width="9.140625" style="1"/>
    <col min="12794" max="12794" width="5.5703125" style="1" customWidth="1"/>
    <col min="12795" max="12795" width="55.5703125" style="1" customWidth="1"/>
    <col min="12796" max="12796" width="15.140625" style="1" customWidth="1"/>
    <col min="12797" max="13049" width="9.140625" style="1"/>
    <col min="13050" max="13050" width="5.5703125" style="1" customWidth="1"/>
    <col min="13051" max="13051" width="55.5703125" style="1" customWidth="1"/>
    <col min="13052" max="13052" width="15.140625" style="1" customWidth="1"/>
    <col min="13053" max="13305" width="9.140625" style="1"/>
    <col min="13306" max="13306" width="5.5703125" style="1" customWidth="1"/>
    <col min="13307" max="13307" width="55.5703125" style="1" customWidth="1"/>
    <col min="13308" max="13308" width="15.140625" style="1" customWidth="1"/>
    <col min="13309" max="13561" width="9.140625" style="1"/>
    <col min="13562" max="13562" width="5.5703125" style="1" customWidth="1"/>
    <col min="13563" max="13563" width="55.5703125" style="1" customWidth="1"/>
    <col min="13564" max="13564" width="15.140625" style="1" customWidth="1"/>
    <col min="13565" max="13817" width="9.140625" style="1"/>
    <col min="13818" max="13818" width="5.5703125" style="1" customWidth="1"/>
    <col min="13819" max="13819" width="55.5703125" style="1" customWidth="1"/>
    <col min="13820" max="13820" width="15.140625" style="1" customWidth="1"/>
    <col min="13821" max="14073" width="9.140625" style="1"/>
    <col min="14074" max="14074" width="5.5703125" style="1" customWidth="1"/>
    <col min="14075" max="14075" width="55.5703125" style="1" customWidth="1"/>
    <col min="14076" max="14076" width="15.140625" style="1" customWidth="1"/>
    <col min="14077" max="14329" width="9.140625" style="1"/>
    <col min="14330" max="14330" width="5.5703125" style="1" customWidth="1"/>
    <col min="14331" max="14331" width="55.5703125" style="1" customWidth="1"/>
    <col min="14332" max="14332" width="15.140625" style="1" customWidth="1"/>
    <col min="14333" max="14585" width="9.140625" style="1"/>
    <col min="14586" max="14586" width="5.5703125" style="1" customWidth="1"/>
    <col min="14587" max="14587" width="55.5703125" style="1" customWidth="1"/>
    <col min="14588" max="14588" width="15.140625" style="1" customWidth="1"/>
    <col min="14589" max="14841" width="9.140625" style="1"/>
    <col min="14842" max="14842" width="5.5703125" style="1" customWidth="1"/>
    <col min="14843" max="14843" width="55.5703125" style="1" customWidth="1"/>
    <col min="14844" max="14844" width="15.140625" style="1" customWidth="1"/>
    <col min="14845" max="15097" width="9.140625" style="1"/>
    <col min="15098" max="15098" width="5.5703125" style="1" customWidth="1"/>
    <col min="15099" max="15099" width="55.5703125" style="1" customWidth="1"/>
    <col min="15100" max="15100" width="15.140625" style="1" customWidth="1"/>
    <col min="15101" max="15353" width="9.140625" style="1"/>
    <col min="15354" max="15354" width="5.5703125" style="1" customWidth="1"/>
    <col min="15355" max="15355" width="55.5703125" style="1" customWidth="1"/>
    <col min="15356" max="15356" width="15.140625" style="1" customWidth="1"/>
    <col min="15357" max="15609" width="9.140625" style="1"/>
    <col min="15610" max="15610" width="5.5703125" style="1" customWidth="1"/>
    <col min="15611" max="15611" width="55.5703125" style="1" customWidth="1"/>
    <col min="15612" max="15612" width="15.140625" style="1" customWidth="1"/>
    <col min="15613" max="15865" width="9.140625" style="1"/>
    <col min="15866" max="15866" width="5.5703125" style="1" customWidth="1"/>
    <col min="15867" max="15867" width="55.5703125" style="1" customWidth="1"/>
    <col min="15868" max="15868" width="15.140625" style="1" customWidth="1"/>
    <col min="15869" max="16121" width="9.140625" style="1"/>
    <col min="16122" max="16122" width="5.5703125" style="1" customWidth="1"/>
    <col min="16123" max="16123" width="55.5703125" style="1" customWidth="1"/>
    <col min="16124" max="16124" width="15.140625" style="1" customWidth="1"/>
    <col min="16125" max="16384" width="9.140625" style="1"/>
  </cols>
  <sheetData>
    <row r="1" spans="1:4" hidden="1" x14ac:dyDescent="0.25"/>
    <row r="2" spans="1:4" hidden="1" x14ac:dyDescent="0.25"/>
    <row r="3" spans="1:4" hidden="1" x14ac:dyDescent="0.25">
      <c r="C3" s="2"/>
    </row>
    <row r="4" spans="1:4" hidden="1" x14ac:dyDescent="0.25"/>
    <row r="5" spans="1:4" hidden="1" x14ac:dyDescent="0.25"/>
    <row r="6" spans="1:4" s="2" customFormat="1" x14ac:dyDescent="0.25">
      <c r="B6" s="20"/>
      <c r="C6" s="20"/>
      <c r="D6" s="18" t="s">
        <v>14</v>
      </c>
    </row>
    <row r="7" spans="1:4" s="2" customFormat="1" x14ac:dyDescent="0.25">
      <c r="A7" s="3"/>
      <c r="B7" s="3"/>
      <c r="C7" s="3"/>
    </row>
    <row r="8" spans="1:4" s="2" customFormat="1" x14ac:dyDescent="0.25">
      <c r="A8" s="3"/>
      <c r="B8" s="3"/>
      <c r="C8" s="3"/>
    </row>
    <row r="9" spans="1:4" s="2" customFormat="1" x14ac:dyDescent="0.25">
      <c r="A9" s="3" t="s">
        <v>1</v>
      </c>
      <c r="B9" s="3"/>
      <c r="C9" s="3"/>
    </row>
    <row r="10" spans="1:4" s="2" customFormat="1" x14ac:dyDescent="0.25">
      <c r="A10" s="3" t="s">
        <v>2</v>
      </c>
      <c r="B10" s="3"/>
      <c r="C10" s="3"/>
    </row>
    <row r="11" spans="1:4" x14ac:dyDescent="0.25">
      <c r="A11" s="3" t="s">
        <v>54</v>
      </c>
      <c r="B11" s="3"/>
      <c r="C11" s="3"/>
    </row>
    <row r="12" spans="1:4" x14ac:dyDescent="0.25">
      <c r="A12" s="3" t="s">
        <v>3</v>
      </c>
      <c r="B12" s="3"/>
      <c r="C12" s="3"/>
    </row>
    <row r="13" spans="1:4" x14ac:dyDescent="0.25">
      <c r="A13" s="4"/>
      <c r="B13" s="4"/>
      <c r="C13" s="4"/>
    </row>
    <row r="14" spans="1:4" ht="16.5" thickBot="1" x14ac:dyDescent="0.3">
      <c r="A14" s="4"/>
      <c r="B14" s="4"/>
      <c r="C14" s="4"/>
    </row>
    <row r="15" spans="1:4" ht="47.25" x14ac:dyDescent="0.25">
      <c r="A15" s="5" t="s">
        <v>4</v>
      </c>
      <c r="B15" s="6" t="s">
        <v>5</v>
      </c>
      <c r="C15" s="6" t="s">
        <v>55</v>
      </c>
      <c r="D15" s="109" t="s">
        <v>56</v>
      </c>
    </row>
    <row r="16" spans="1:4" ht="36.75" customHeight="1" x14ac:dyDescent="0.25">
      <c r="A16" s="7" t="s">
        <v>6</v>
      </c>
      <c r="B16" s="8" t="s">
        <v>7</v>
      </c>
      <c r="C16" s="22">
        <f>SUM(C17:C18)</f>
        <v>11660000</v>
      </c>
      <c r="D16" s="108">
        <f>SUM(D17:D18)</f>
        <v>12091771</v>
      </c>
    </row>
    <row r="17" spans="1:217" ht="24.75" customHeight="1" x14ac:dyDescent="0.25">
      <c r="A17" s="10">
        <v>1</v>
      </c>
      <c r="B17" s="11" t="s">
        <v>8</v>
      </c>
      <c r="C17" s="23">
        <v>7630000</v>
      </c>
      <c r="D17" s="16">
        <v>9150723</v>
      </c>
    </row>
    <row r="18" spans="1:217" ht="18.75" customHeight="1" x14ac:dyDescent="0.25">
      <c r="A18" s="10">
        <v>2</v>
      </c>
      <c r="B18" s="11" t="s">
        <v>53</v>
      </c>
      <c r="C18" s="24">
        <v>4030000</v>
      </c>
      <c r="D18" s="16">
        <v>2941048</v>
      </c>
    </row>
    <row r="19" spans="1:217" ht="12.75" customHeight="1" x14ac:dyDescent="0.25">
      <c r="A19" s="10"/>
      <c r="B19" s="11"/>
      <c r="C19" s="24"/>
      <c r="D19" s="16"/>
    </row>
    <row r="20" spans="1:217" ht="15.75" customHeight="1" x14ac:dyDescent="0.25">
      <c r="A20" s="12" t="s">
        <v>9</v>
      </c>
      <c r="B20" s="8" t="s">
        <v>10</v>
      </c>
      <c r="C20" s="9">
        <f>SUM(C21:C23)</f>
        <v>11660000</v>
      </c>
      <c r="D20" s="108">
        <f>SUM(D21:D23)</f>
        <v>12091771</v>
      </c>
    </row>
    <row r="21" spans="1:217" ht="102" x14ac:dyDescent="0.25">
      <c r="A21" s="13">
        <v>1</v>
      </c>
      <c r="B21" s="73" t="s">
        <v>32</v>
      </c>
      <c r="C21" s="14">
        <v>3850000</v>
      </c>
      <c r="D21" s="16">
        <v>3877676</v>
      </c>
    </row>
    <row r="22" spans="1:217" ht="76.5" x14ac:dyDescent="0.25">
      <c r="A22" s="13">
        <v>2</v>
      </c>
      <c r="B22" s="73" t="s">
        <v>37</v>
      </c>
      <c r="C22" s="14">
        <v>1950000</v>
      </c>
      <c r="D22" s="16">
        <v>2101870</v>
      </c>
    </row>
    <row r="23" spans="1:217" ht="51" x14ac:dyDescent="0.25">
      <c r="A23" s="13">
        <v>3</v>
      </c>
      <c r="B23" s="73" t="s">
        <v>46</v>
      </c>
      <c r="C23" s="14">
        <v>5860000</v>
      </c>
      <c r="D23" s="16">
        <v>6112225</v>
      </c>
    </row>
    <row r="24" spans="1:217" s="15" customFormat="1" hidden="1" x14ac:dyDescent="0.25">
      <c r="A24" s="63"/>
      <c r="B24" s="64"/>
      <c r="C24" s="65"/>
      <c r="D24" s="67"/>
    </row>
    <row r="25" spans="1:217" s="15" customFormat="1" x14ac:dyDescent="0.25">
      <c r="A25" s="110"/>
      <c r="B25" s="111"/>
      <c r="C25" s="112"/>
      <c r="D25" s="112"/>
    </row>
    <row r="26" spans="1:217" s="28" customFormat="1" x14ac:dyDescent="0.25">
      <c r="B26" s="19"/>
      <c r="C26" s="26"/>
      <c r="D26" s="27"/>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row>
    <row r="27" spans="1:217" s="28" customFormat="1" x14ac:dyDescent="0.25">
      <c r="B27" s="29"/>
      <c r="C27" s="26"/>
      <c r="D27" s="27"/>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row>
    <row r="28" spans="1:217" s="28" customFormat="1" x14ac:dyDescent="0.25">
      <c r="B28" s="30"/>
      <c r="C28" s="26"/>
      <c r="D28" s="27"/>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row>
    <row r="29" spans="1:217" s="28" customFormat="1" x14ac:dyDescent="0.25">
      <c r="B29" s="25" t="s">
        <v>67</v>
      </c>
      <c r="C29" s="26"/>
      <c r="D29" s="27"/>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row>
    <row r="30" spans="1:217" s="28" customFormat="1" x14ac:dyDescent="0.25">
      <c r="B30" s="19" t="s">
        <v>68</v>
      </c>
      <c r="C30" s="26"/>
      <c r="D30" s="27"/>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row>
    <row r="31" spans="1:217" s="28" customFormat="1" x14ac:dyDescent="0.25">
      <c r="B31" s="29"/>
      <c r="C31" s="26"/>
      <c r="D31" s="27"/>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row>
    <row r="32" spans="1:217" s="28" customFormat="1" x14ac:dyDescent="0.25">
      <c r="B32" s="30" t="s">
        <v>69</v>
      </c>
      <c r="C32" s="26"/>
      <c r="D32" s="27"/>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row>
    <row r="33" spans="1:217" s="28" customFormat="1" x14ac:dyDescent="0.25">
      <c r="B33" s="25" t="s">
        <v>70</v>
      </c>
      <c r="C33" s="26"/>
      <c r="D33" s="27"/>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row>
    <row r="34" spans="1:217" s="28" customFormat="1" x14ac:dyDescent="0.25">
      <c r="B34" s="19" t="s">
        <v>79</v>
      </c>
      <c r="C34" s="26"/>
      <c r="D34" s="27"/>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row>
    <row r="35" spans="1:217" s="28" customFormat="1" x14ac:dyDescent="0.25">
      <c r="B35" s="30"/>
      <c r="C35" s="26"/>
      <c r="D35" s="27"/>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row>
    <row r="36" spans="1:217" s="28" customFormat="1" x14ac:dyDescent="0.25">
      <c r="B36" s="31" t="s">
        <v>71</v>
      </c>
      <c r="C36" s="26"/>
      <c r="D36" s="27"/>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row>
    <row r="37" spans="1:217" s="28" customFormat="1" x14ac:dyDescent="0.25">
      <c r="B37" s="32" t="s">
        <v>72</v>
      </c>
      <c r="C37" s="26"/>
      <c r="D37" s="27"/>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row>
    <row r="38" spans="1:217" s="28" customFormat="1" x14ac:dyDescent="0.25">
      <c r="B38" s="33"/>
      <c r="C38" s="26"/>
      <c r="D38" s="2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row>
    <row r="39" spans="1:217" s="28" customFormat="1" x14ac:dyDescent="0.25">
      <c r="B39" s="31" t="s">
        <v>73</v>
      </c>
      <c r="C39" s="26"/>
      <c r="D39" s="27"/>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row>
    <row r="40" spans="1:217" s="28" customFormat="1" x14ac:dyDescent="0.25">
      <c r="B40" s="32" t="s">
        <v>74</v>
      </c>
      <c r="C40" s="26"/>
      <c r="D40" s="27"/>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row>
    <row r="41" spans="1:217" s="28" customFormat="1" x14ac:dyDescent="0.25">
      <c r="B41" s="33"/>
      <c r="C41" s="26"/>
      <c r="D41" s="27"/>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row>
    <row r="42" spans="1:217" s="28" customFormat="1" x14ac:dyDescent="0.25">
      <c r="B42" s="31" t="s">
        <v>81</v>
      </c>
      <c r="C42" s="26"/>
      <c r="D42" s="27"/>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row>
    <row r="43" spans="1:217" s="28" customFormat="1" x14ac:dyDescent="0.25">
      <c r="B43" s="32" t="s">
        <v>82</v>
      </c>
      <c r="C43" s="26"/>
      <c r="D43" s="27"/>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row>
    <row r="44" spans="1:217" s="28" customFormat="1" x14ac:dyDescent="0.25">
      <c r="B44" s="33"/>
      <c r="C44" s="26"/>
      <c r="D44" s="27"/>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row>
    <row r="45" spans="1:217" ht="18" customHeight="1" x14ac:dyDescent="0.25">
      <c r="A45" s="2"/>
      <c r="B45" s="34" t="s">
        <v>75</v>
      </c>
    </row>
    <row r="46" spans="1:217" ht="18" customHeight="1" x14ac:dyDescent="0.25">
      <c r="A46" s="2"/>
      <c r="B46" s="35" t="s">
        <v>76</v>
      </c>
    </row>
    <row r="47" spans="1:217" ht="18" customHeight="1" x14ac:dyDescent="0.25">
      <c r="A47" s="2"/>
      <c r="B47" s="36" t="s">
        <v>77</v>
      </c>
    </row>
    <row r="48" spans="1:217" ht="18" customHeight="1" x14ac:dyDescent="0.25">
      <c r="A48" s="2"/>
    </row>
    <row r="49" spans="1:2" ht="18" customHeight="1" x14ac:dyDescent="0.25">
      <c r="A49" s="2"/>
    </row>
    <row r="50" spans="1:2" ht="12.75" customHeight="1" x14ac:dyDescent="0.25">
      <c r="B50" s="17"/>
    </row>
    <row r="51" spans="1:2" ht="12.75" customHeight="1" x14ac:dyDescent="0.25">
      <c r="B51" s="17"/>
    </row>
    <row r="52" spans="1:2" ht="12.75" customHeight="1" x14ac:dyDescent="0.25">
      <c r="B52" s="17"/>
    </row>
  </sheetData>
  <printOptions horizontalCentered="1"/>
  <pageMargins left="0.74803149606299213" right="0.74803149606299213" top="0.39370078740157483" bottom="0.39370078740157483" header="0" footer="0"/>
  <pageSetup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I53"/>
  <sheetViews>
    <sheetView topLeftCell="A31" workbookViewId="0">
      <selection activeCell="A48" sqref="A48:XFD50"/>
    </sheetView>
  </sheetViews>
  <sheetFormatPr defaultColWidth="34.7109375" defaultRowHeight="27.75" customHeight="1" x14ac:dyDescent="0.25"/>
  <cols>
    <col min="1" max="1" width="11.140625" customWidth="1"/>
    <col min="2" max="2" width="65.7109375" customWidth="1"/>
    <col min="3" max="3" width="20.85546875" customWidth="1"/>
    <col min="4" max="4" width="18.7109375" style="103" customWidth="1"/>
  </cols>
  <sheetData>
    <row r="2" spans="1:4" ht="27.75" customHeight="1" x14ac:dyDescent="0.25">
      <c r="D2" s="21" t="s">
        <v>29</v>
      </c>
    </row>
    <row r="3" spans="1:4" ht="27.75" customHeight="1" x14ac:dyDescent="0.25">
      <c r="A3" s="120" t="s">
        <v>59</v>
      </c>
      <c r="B3" s="121"/>
      <c r="C3" s="121"/>
      <c r="D3" s="122"/>
    </row>
    <row r="4" spans="1:4" ht="24" customHeight="1" x14ac:dyDescent="0.25">
      <c r="A4" s="123"/>
      <c r="B4" s="124"/>
      <c r="C4" s="124"/>
      <c r="D4" s="125"/>
    </row>
    <row r="5" spans="1:4" ht="15" customHeight="1" x14ac:dyDescent="0.25">
      <c r="A5" s="126"/>
      <c r="B5" s="127"/>
      <c r="C5" s="127"/>
      <c r="D5" s="128"/>
    </row>
    <row r="6" spans="1:4" ht="44.25" customHeight="1" thickBot="1" x14ac:dyDescent="0.3">
      <c r="A6" s="68" t="s">
        <v>4</v>
      </c>
      <c r="B6" s="118" t="s">
        <v>5</v>
      </c>
      <c r="C6" s="118" t="s">
        <v>57</v>
      </c>
      <c r="D6" s="119" t="s">
        <v>58</v>
      </c>
    </row>
    <row r="7" spans="1:4" ht="27.75" customHeight="1" x14ac:dyDescent="0.25">
      <c r="A7" s="69" t="s">
        <v>6</v>
      </c>
      <c r="B7" s="97" t="s">
        <v>7</v>
      </c>
      <c r="C7" s="115">
        <v>11660000</v>
      </c>
      <c r="D7" s="105">
        <f>SUM(D8:D9)</f>
        <v>12091771</v>
      </c>
    </row>
    <row r="8" spans="1:4" ht="27.75" customHeight="1" x14ac:dyDescent="0.25">
      <c r="A8" s="70">
        <v>1</v>
      </c>
      <c r="B8" s="98" t="s">
        <v>8</v>
      </c>
      <c r="C8" s="116">
        <v>7630000</v>
      </c>
      <c r="D8" s="101">
        <v>9150723</v>
      </c>
    </row>
    <row r="9" spans="1:4" ht="27.75" customHeight="1" x14ac:dyDescent="0.25">
      <c r="A9" s="71" t="s">
        <v>11</v>
      </c>
      <c r="B9" s="99" t="s">
        <v>30</v>
      </c>
      <c r="C9" s="115">
        <v>4030000</v>
      </c>
      <c r="D9" s="101">
        <v>2941048</v>
      </c>
    </row>
    <row r="10" spans="1:4" ht="27.75" customHeight="1" x14ac:dyDescent="0.25">
      <c r="A10" s="70"/>
      <c r="B10" s="98"/>
      <c r="C10" s="86"/>
      <c r="D10" s="101"/>
    </row>
    <row r="11" spans="1:4" ht="27.75" customHeight="1" thickBot="1" x14ac:dyDescent="0.3">
      <c r="A11" s="72" t="s">
        <v>9</v>
      </c>
      <c r="B11" s="97" t="s">
        <v>10</v>
      </c>
      <c r="C11" s="87">
        <f>SUM(C12+C19+C27)</f>
        <v>11660000</v>
      </c>
      <c r="D11" s="105">
        <f>D12+D19+D27</f>
        <v>12091771</v>
      </c>
    </row>
    <row r="12" spans="1:4" ht="82.5" customHeight="1" x14ac:dyDescent="0.25">
      <c r="A12" s="89" t="s">
        <v>31</v>
      </c>
      <c r="B12" s="73" t="s">
        <v>32</v>
      </c>
      <c r="C12" s="113">
        <f>SUM(C15:C16)</f>
        <v>3850000</v>
      </c>
      <c r="D12" s="114">
        <f>D15+D16</f>
        <v>3877676</v>
      </c>
    </row>
    <row r="13" spans="1:4" ht="27.75" customHeight="1" x14ac:dyDescent="0.25">
      <c r="A13" s="90"/>
      <c r="B13" s="73" t="s">
        <v>33</v>
      </c>
      <c r="C13" s="74"/>
      <c r="D13" s="101"/>
    </row>
    <row r="14" spans="1:4" ht="27.75" customHeight="1" x14ac:dyDescent="0.25">
      <c r="A14" s="90"/>
      <c r="B14" s="73"/>
      <c r="C14" s="74"/>
      <c r="D14" s="101"/>
    </row>
    <row r="15" spans="1:4" ht="27.75" customHeight="1" x14ac:dyDescent="0.25">
      <c r="A15" s="91">
        <v>1</v>
      </c>
      <c r="B15" s="78" t="s">
        <v>34</v>
      </c>
      <c r="C15" s="88">
        <v>150000</v>
      </c>
      <c r="D15" s="102">
        <v>182633</v>
      </c>
    </row>
    <row r="16" spans="1:4" ht="27.75" customHeight="1" thickBot="1" x14ac:dyDescent="0.3">
      <c r="A16" s="92">
        <v>2</v>
      </c>
      <c r="B16" s="78" t="s">
        <v>35</v>
      </c>
      <c r="C16" s="74">
        <v>3700000</v>
      </c>
      <c r="D16" s="117">
        <f>D17+D18</f>
        <v>3695043</v>
      </c>
    </row>
    <row r="17" spans="1:4" ht="27.75" customHeight="1" thickBot="1" x14ac:dyDescent="0.3">
      <c r="A17" s="75" t="s">
        <v>12</v>
      </c>
      <c r="B17" s="73" t="s">
        <v>33</v>
      </c>
      <c r="C17" s="88">
        <v>2500000</v>
      </c>
      <c r="D17" s="102">
        <v>2609499</v>
      </c>
    </row>
    <row r="18" spans="1:4" ht="27.75" customHeight="1" thickBot="1" x14ac:dyDescent="0.3">
      <c r="A18" s="76" t="s">
        <v>13</v>
      </c>
      <c r="B18" s="78" t="s">
        <v>62</v>
      </c>
      <c r="C18" s="88">
        <v>1200000</v>
      </c>
      <c r="D18" s="102">
        <v>1085544</v>
      </c>
    </row>
    <row r="19" spans="1:4" ht="92.25" customHeight="1" thickBot="1" x14ac:dyDescent="0.3">
      <c r="A19" s="93" t="s">
        <v>36</v>
      </c>
      <c r="B19" s="73" t="s">
        <v>37</v>
      </c>
      <c r="C19" s="113">
        <f>SUM(C20:C26)</f>
        <v>1950000</v>
      </c>
      <c r="D19" s="114">
        <f>D20+D21+D22+D23+D24+D25+D26</f>
        <v>2101870</v>
      </c>
    </row>
    <row r="20" spans="1:4" ht="27.75" customHeight="1" x14ac:dyDescent="0.25">
      <c r="A20" s="77">
        <v>1</v>
      </c>
      <c r="B20" s="78" t="s">
        <v>38</v>
      </c>
      <c r="C20" s="88">
        <v>14000</v>
      </c>
      <c r="D20" s="102">
        <v>146327</v>
      </c>
    </row>
    <row r="21" spans="1:4" ht="27.75" customHeight="1" x14ac:dyDescent="0.25">
      <c r="A21" s="94">
        <v>2</v>
      </c>
      <c r="B21" s="78" t="s">
        <v>39</v>
      </c>
      <c r="C21" s="88">
        <v>250000</v>
      </c>
      <c r="D21" s="102">
        <v>54888</v>
      </c>
    </row>
    <row r="22" spans="1:4" ht="27.75" customHeight="1" x14ac:dyDescent="0.25">
      <c r="A22" s="94">
        <v>3</v>
      </c>
      <c r="B22" s="78" t="s">
        <v>40</v>
      </c>
      <c r="C22" s="88">
        <v>180000</v>
      </c>
      <c r="D22" s="102">
        <v>280159</v>
      </c>
    </row>
    <row r="23" spans="1:4" ht="27.75" customHeight="1" x14ac:dyDescent="0.25">
      <c r="A23" s="94">
        <v>4</v>
      </c>
      <c r="B23" s="78" t="s">
        <v>41</v>
      </c>
      <c r="C23" s="88">
        <v>6000</v>
      </c>
      <c r="D23" s="102">
        <v>9946</v>
      </c>
    </row>
    <row r="24" spans="1:4" ht="27.75" customHeight="1" x14ac:dyDescent="0.25">
      <c r="A24" s="94">
        <v>5</v>
      </c>
      <c r="B24" s="78" t="s">
        <v>42</v>
      </c>
      <c r="C24" s="88"/>
      <c r="D24" s="102"/>
    </row>
    <row r="25" spans="1:4" ht="27.75" customHeight="1" x14ac:dyDescent="0.25">
      <c r="A25" s="77">
        <v>6</v>
      </c>
      <c r="B25" s="78" t="s">
        <v>43</v>
      </c>
      <c r="C25" s="88">
        <v>300000</v>
      </c>
      <c r="D25" s="102">
        <v>92597</v>
      </c>
    </row>
    <row r="26" spans="1:4" ht="27.75" customHeight="1" thickBot="1" x14ac:dyDescent="0.3">
      <c r="A26" s="92">
        <v>7</v>
      </c>
      <c r="B26" s="78" t="s">
        <v>44</v>
      </c>
      <c r="C26" s="88">
        <v>1200000</v>
      </c>
      <c r="D26" s="102">
        <v>1517953</v>
      </c>
    </row>
    <row r="27" spans="1:4" ht="66" customHeight="1" thickBot="1" x14ac:dyDescent="0.3">
      <c r="A27" s="93" t="s">
        <v>45</v>
      </c>
      <c r="B27" s="73" t="s">
        <v>46</v>
      </c>
      <c r="C27" s="113">
        <f>SUM(C28:C33)</f>
        <v>5860000</v>
      </c>
      <c r="D27" s="114">
        <f>SUM(D28:D33)</f>
        <v>6112225</v>
      </c>
    </row>
    <row r="28" spans="1:4" ht="27.75" customHeight="1" x14ac:dyDescent="0.25">
      <c r="A28" s="95">
        <v>1</v>
      </c>
      <c r="B28" s="78" t="s">
        <v>47</v>
      </c>
      <c r="C28" s="88">
        <v>850000</v>
      </c>
      <c r="D28" s="102">
        <v>449067</v>
      </c>
    </row>
    <row r="29" spans="1:4" ht="27.75" customHeight="1" x14ac:dyDescent="0.25">
      <c r="A29" s="94">
        <v>2</v>
      </c>
      <c r="B29" s="78" t="s">
        <v>48</v>
      </c>
      <c r="C29" s="88">
        <v>2400000</v>
      </c>
      <c r="D29" s="102">
        <v>2525373</v>
      </c>
    </row>
    <row r="30" spans="1:4" ht="27.75" customHeight="1" x14ac:dyDescent="0.25">
      <c r="A30" s="94">
        <v>3</v>
      </c>
      <c r="B30" s="78" t="s">
        <v>49</v>
      </c>
      <c r="C30" s="88">
        <v>220000</v>
      </c>
      <c r="D30" s="102">
        <v>320348</v>
      </c>
    </row>
    <row r="31" spans="1:4" ht="27.75" customHeight="1" x14ac:dyDescent="0.25">
      <c r="A31" s="94">
        <v>4</v>
      </c>
      <c r="B31" s="78" t="s">
        <v>50</v>
      </c>
      <c r="C31" s="88">
        <v>440000</v>
      </c>
      <c r="D31" s="102">
        <v>174228</v>
      </c>
    </row>
    <row r="32" spans="1:4" ht="54.75" customHeight="1" x14ac:dyDescent="0.25">
      <c r="A32" s="94">
        <v>5</v>
      </c>
      <c r="B32" s="79" t="s">
        <v>51</v>
      </c>
      <c r="C32" s="88">
        <v>650000</v>
      </c>
      <c r="D32" s="102">
        <v>973853</v>
      </c>
    </row>
    <row r="33" spans="1:217" ht="27.75" customHeight="1" thickBot="1" x14ac:dyDescent="0.3">
      <c r="A33" s="96">
        <v>6</v>
      </c>
      <c r="B33" s="100" t="s">
        <v>52</v>
      </c>
      <c r="C33" s="104">
        <v>1300000</v>
      </c>
      <c r="D33" s="102">
        <v>1669356</v>
      </c>
    </row>
    <row r="34" spans="1:217" ht="27.75" customHeight="1" x14ac:dyDescent="0.25">
      <c r="A34" s="80"/>
      <c r="B34" s="81"/>
      <c r="C34" s="82"/>
    </row>
    <row r="35" spans="1:217" ht="15.75" customHeight="1" x14ac:dyDescent="0.25">
      <c r="A35" s="80"/>
      <c r="B35" s="25" t="s">
        <v>67</v>
      </c>
      <c r="C35" s="26"/>
    </row>
    <row r="36" spans="1:217" ht="15.75" customHeight="1" x14ac:dyDescent="0.25">
      <c r="A36" s="106"/>
      <c r="B36" s="19" t="s">
        <v>68</v>
      </c>
      <c r="C36" s="26"/>
    </row>
    <row r="37" spans="1:217" ht="15.75" customHeight="1" x14ac:dyDescent="0.25">
      <c r="A37" s="107"/>
      <c r="B37" s="29"/>
      <c r="C37" s="26"/>
    </row>
    <row r="38" spans="1:217" ht="15.75" customHeight="1" x14ac:dyDescent="0.25">
      <c r="A38" s="83"/>
      <c r="B38" s="30" t="s">
        <v>69</v>
      </c>
      <c r="C38" s="26"/>
    </row>
    <row r="39" spans="1:217" ht="15.75" customHeight="1" x14ac:dyDescent="0.25">
      <c r="A39" s="84"/>
      <c r="B39" s="25" t="s">
        <v>70</v>
      </c>
      <c r="C39" s="26"/>
    </row>
    <row r="40" spans="1:217" ht="15.75" customHeight="1" x14ac:dyDescent="0.25">
      <c r="A40" s="84"/>
      <c r="B40" s="19" t="s">
        <v>79</v>
      </c>
      <c r="C40" s="26"/>
    </row>
    <row r="41" spans="1:217" ht="15.75" customHeight="1" x14ac:dyDescent="0.25">
      <c r="A41" s="85"/>
      <c r="B41" s="30"/>
      <c r="C41" s="26"/>
    </row>
    <row r="42" spans="1:217" ht="15.75" customHeight="1" x14ac:dyDescent="0.25">
      <c r="A42" s="84"/>
      <c r="B42" s="31" t="s">
        <v>71</v>
      </c>
      <c r="C42" s="26"/>
    </row>
    <row r="43" spans="1:217" ht="15.75" customHeight="1" x14ac:dyDescent="0.25">
      <c r="B43" s="32" t="s">
        <v>72</v>
      </c>
      <c r="C43" s="26"/>
    </row>
    <row r="44" spans="1:217" ht="15.75" customHeight="1" x14ac:dyDescent="0.25">
      <c r="B44" s="33"/>
      <c r="C44" s="26"/>
    </row>
    <row r="45" spans="1:217" ht="15.75" customHeight="1" x14ac:dyDescent="0.25">
      <c r="B45" s="31" t="s">
        <v>73</v>
      </c>
      <c r="C45" s="26"/>
    </row>
    <row r="46" spans="1:217" ht="15.75" customHeight="1" x14ac:dyDescent="0.25">
      <c r="B46" s="32" t="s">
        <v>74</v>
      </c>
      <c r="C46" s="26"/>
    </row>
    <row r="47" spans="1:217" ht="15.75" customHeight="1" x14ac:dyDescent="0.25">
      <c r="B47" s="33"/>
      <c r="C47" s="26"/>
    </row>
    <row r="48" spans="1:217" s="28" customFormat="1" ht="15.75" x14ac:dyDescent="0.25">
      <c r="B48" s="31" t="s">
        <v>81</v>
      </c>
      <c r="C48" s="26"/>
      <c r="D48" s="27"/>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row>
    <row r="49" spans="2:217" s="28" customFormat="1" ht="15.75" x14ac:dyDescent="0.25">
      <c r="B49" s="32" t="s">
        <v>82</v>
      </c>
      <c r="C49" s="26"/>
      <c r="D49" s="27"/>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row>
    <row r="50" spans="2:217" s="28" customFormat="1" ht="15.75" x14ac:dyDescent="0.25">
      <c r="B50" s="33"/>
      <c r="C50" s="26"/>
      <c r="D50" s="27"/>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row>
    <row r="51" spans="2:217" ht="15.75" customHeight="1" x14ac:dyDescent="0.25">
      <c r="B51" s="34" t="s">
        <v>75</v>
      </c>
      <c r="C51" s="26"/>
    </row>
    <row r="52" spans="2:217" ht="15.75" customHeight="1" x14ac:dyDescent="0.25">
      <c r="B52" s="35" t="s">
        <v>76</v>
      </c>
      <c r="C52" s="26"/>
    </row>
    <row r="53" spans="2:217" ht="15.75" customHeight="1" x14ac:dyDescent="0.25">
      <c r="B53" s="36" t="s">
        <v>77</v>
      </c>
      <c r="C53" s="26"/>
    </row>
  </sheetData>
  <mergeCells count="1">
    <mergeCell ref="A3:D5"/>
  </mergeCells>
  <pageMargins left="0.70866141732283472" right="0.70866141732283472" top="0.74803149606299213" bottom="0.74803149606299213" header="0.31496062992125984" footer="0.31496062992125984"/>
  <pageSetup paperSize="9"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abSelected="1" topLeftCell="A19" workbookViewId="0">
      <selection activeCell="B37" sqref="B37"/>
    </sheetView>
  </sheetViews>
  <sheetFormatPr defaultRowHeight="15" x14ac:dyDescent="0.25"/>
  <cols>
    <col min="1" max="1" width="9.140625" style="37"/>
    <col min="2" max="2" width="67.140625" style="37" customWidth="1"/>
    <col min="3" max="3" width="28.140625" style="37" customWidth="1"/>
    <col min="4" max="4" width="26.5703125" style="37" customWidth="1"/>
    <col min="5" max="5" width="9.140625" style="39" customWidth="1"/>
    <col min="6" max="6" width="9.140625" style="39"/>
    <col min="7" max="251" width="9.140625" style="37"/>
    <col min="252" max="252" width="74.7109375" style="37" customWidth="1"/>
    <col min="253" max="253" width="28.140625" style="37" customWidth="1"/>
    <col min="254" max="254" width="26.5703125" style="37" customWidth="1"/>
    <col min="255" max="256" width="18.42578125" style="37" customWidth="1"/>
    <col min="257" max="259" width="13.7109375" style="37" customWidth="1"/>
    <col min="260" max="260" width="16.42578125" style="37" customWidth="1"/>
    <col min="261" max="507" width="9.140625" style="37"/>
    <col min="508" max="508" width="74.7109375" style="37" customWidth="1"/>
    <col min="509" max="509" width="28.140625" style="37" customWidth="1"/>
    <col min="510" max="510" width="26.5703125" style="37" customWidth="1"/>
    <col min="511" max="512" width="18.42578125" style="37" customWidth="1"/>
    <col min="513" max="515" width="13.7109375" style="37" customWidth="1"/>
    <col min="516" max="516" width="16.42578125" style="37" customWidth="1"/>
    <col min="517" max="763" width="9.140625" style="37"/>
    <col min="764" max="764" width="74.7109375" style="37" customWidth="1"/>
    <col min="765" max="765" width="28.140625" style="37" customWidth="1"/>
    <col min="766" max="766" width="26.5703125" style="37" customWidth="1"/>
    <col min="767" max="768" width="18.42578125" style="37" customWidth="1"/>
    <col min="769" max="771" width="13.7109375" style="37" customWidth="1"/>
    <col min="772" max="772" width="16.42578125" style="37" customWidth="1"/>
    <col min="773" max="1019" width="9.140625" style="37"/>
    <col min="1020" max="1020" width="74.7109375" style="37" customWidth="1"/>
    <col min="1021" max="1021" width="28.140625" style="37" customWidth="1"/>
    <col min="1022" max="1022" width="26.5703125" style="37" customWidth="1"/>
    <col min="1023" max="1024" width="18.42578125" style="37" customWidth="1"/>
    <col min="1025" max="1027" width="13.7109375" style="37" customWidth="1"/>
    <col min="1028" max="1028" width="16.42578125" style="37" customWidth="1"/>
    <col min="1029" max="1275" width="9.140625" style="37"/>
    <col min="1276" max="1276" width="74.7109375" style="37" customWidth="1"/>
    <col min="1277" max="1277" width="28.140625" style="37" customWidth="1"/>
    <col min="1278" max="1278" width="26.5703125" style="37" customWidth="1"/>
    <col min="1279" max="1280" width="18.42578125" style="37" customWidth="1"/>
    <col min="1281" max="1283" width="13.7109375" style="37" customWidth="1"/>
    <col min="1284" max="1284" width="16.42578125" style="37" customWidth="1"/>
    <col min="1285" max="1531" width="9.140625" style="37"/>
    <col min="1532" max="1532" width="74.7109375" style="37" customWidth="1"/>
    <col min="1533" max="1533" width="28.140625" style="37" customWidth="1"/>
    <col min="1534" max="1534" width="26.5703125" style="37" customWidth="1"/>
    <col min="1535" max="1536" width="18.42578125" style="37" customWidth="1"/>
    <col min="1537" max="1539" width="13.7109375" style="37" customWidth="1"/>
    <col min="1540" max="1540" width="16.42578125" style="37" customWidth="1"/>
    <col min="1541" max="1787" width="9.140625" style="37"/>
    <col min="1788" max="1788" width="74.7109375" style="37" customWidth="1"/>
    <col min="1789" max="1789" width="28.140625" style="37" customWidth="1"/>
    <col min="1790" max="1790" width="26.5703125" style="37" customWidth="1"/>
    <col min="1791" max="1792" width="18.42578125" style="37" customWidth="1"/>
    <col min="1793" max="1795" width="13.7109375" style="37" customWidth="1"/>
    <col min="1796" max="1796" width="16.42578125" style="37" customWidth="1"/>
    <col min="1797" max="2043" width="9.140625" style="37"/>
    <col min="2044" max="2044" width="74.7109375" style="37" customWidth="1"/>
    <col min="2045" max="2045" width="28.140625" style="37" customWidth="1"/>
    <col min="2046" max="2046" width="26.5703125" style="37" customWidth="1"/>
    <col min="2047" max="2048" width="18.42578125" style="37" customWidth="1"/>
    <col min="2049" max="2051" width="13.7109375" style="37" customWidth="1"/>
    <col min="2052" max="2052" width="16.42578125" style="37" customWidth="1"/>
    <col min="2053" max="2299" width="9.140625" style="37"/>
    <col min="2300" max="2300" width="74.7109375" style="37" customWidth="1"/>
    <col min="2301" max="2301" width="28.140625" style="37" customWidth="1"/>
    <col min="2302" max="2302" width="26.5703125" style="37" customWidth="1"/>
    <col min="2303" max="2304" width="18.42578125" style="37" customWidth="1"/>
    <col min="2305" max="2307" width="13.7109375" style="37" customWidth="1"/>
    <col min="2308" max="2308" width="16.42578125" style="37" customWidth="1"/>
    <col min="2309" max="2555" width="9.140625" style="37"/>
    <col min="2556" max="2556" width="74.7109375" style="37" customWidth="1"/>
    <col min="2557" max="2557" width="28.140625" style="37" customWidth="1"/>
    <col min="2558" max="2558" width="26.5703125" style="37" customWidth="1"/>
    <col min="2559" max="2560" width="18.42578125" style="37" customWidth="1"/>
    <col min="2561" max="2563" width="13.7109375" style="37" customWidth="1"/>
    <col min="2564" max="2564" width="16.42578125" style="37" customWidth="1"/>
    <col min="2565" max="2811" width="9.140625" style="37"/>
    <col min="2812" max="2812" width="74.7109375" style="37" customWidth="1"/>
    <col min="2813" max="2813" width="28.140625" style="37" customWidth="1"/>
    <col min="2814" max="2814" width="26.5703125" style="37" customWidth="1"/>
    <col min="2815" max="2816" width="18.42578125" style="37" customWidth="1"/>
    <col min="2817" max="2819" width="13.7109375" style="37" customWidth="1"/>
    <col min="2820" max="2820" width="16.42578125" style="37" customWidth="1"/>
    <col min="2821" max="3067" width="9.140625" style="37"/>
    <col min="3068" max="3068" width="74.7109375" style="37" customWidth="1"/>
    <col min="3069" max="3069" width="28.140625" style="37" customWidth="1"/>
    <col min="3070" max="3070" width="26.5703125" style="37" customWidth="1"/>
    <col min="3071" max="3072" width="18.42578125" style="37" customWidth="1"/>
    <col min="3073" max="3075" width="13.7109375" style="37" customWidth="1"/>
    <col min="3076" max="3076" width="16.42578125" style="37" customWidth="1"/>
    <col min="3077" max="3323" width="9.140625" style="37"/>
    <col min="3324" max="3324" width="74.7109375" style="37" customWidth="1"/>
    <col min="3325" max="3325" width="28.140625" style="37" customWidth="1"/>
    <col min="3326" max="3326" width="26.5703125" style="37" customWidth="1"/>
    <col min="3327" max="3328" width="18.42578125" style="37" customWidth="1"/>
    <col min="3329" max="3331" width="13.7109375" style="37" customWidth="1"/>
    <col min="3332" max="3332" width="16.42578125" style="37" customWidth="1"/>
    <col min="3333" max="3579" width="9.140625" style="37"/>
    <col min="3580" max="3580" width="74.7109375" style="37" customWidth="1"/>
    <col min="3581" max="3581" width="28.140625" style="37" customWidth="1"/>
    <col min="3582" max="3582" width="26.5703125" style="37" customWidth="1"/>
    <col min="3583" max="3584" width="18.42578125" style="37" customWidth="1"/>
    <col min="3585" max="3587" width="13.7109375" style="37" customWidth="1"/>
    <col min="3588" max="3588" width="16.42578125" style="37" customWidth="1"/>
    <col min="3589" max="3835" width="9.140625" style="37"/>
    <col min="3836" max="3836" width="74.7109375" style="37" customWidth="1"/>
    <col min="3837" max="3837" width="28.140625" style="37" customWidth="1"/>
    <col min="3838" max="3838" width="26.5703125" style="37" customWidth="1"/>
    <col min="3839" max="3840" width="18.42578125" style="37" customWidth="1"/>
    <col min="3841" max="3843" width="13.7109375" style="37" customWidth="1"/>
    <col min="3844" max="3844" width="16.42578125" style="37" customWidth="1"/>
    <col min="3845" max="4091" width="9.140625" style="37"/>
    <col min="4092" max="4092" width="74.7109375" style="37" customWidth="1"/>
    <col min="4093" max="4093" width="28.140625" style="37" customWidth="1"/>
    <col min="4094" max="4094" width="26.5703125" style="37" customWidth="1"/>
    <col min="4095" max="4096" width="18.42578125" style="37" customWidth="1"/>
    <col min="4097" max="4099" width="13.7109375" style="37" customWidth="1"/>
    <col min="4100" max="4100" width="16.42578125" style="37" customWidth="1"/>
    <col min="4101" max="4347" width="9.140625" style="37"/>
    <col min="4348" max="4348" width="74.7109375" style="37" customWidth="1"/>
    <col min="4349" max="4349" width="28.140625" style="37" customWidth="1"/>
    <col min="4350" max="4350" width="26.5703125" style="37" customWidth="1"/>
    <col min="4351" max="4352" width="18.42578125" style="37" customWidth="1"/>
    <col min="4353" max="4355" width="13.7109375" style="37" customWidth="1"/>
    <col min="4356" max="4356" width="16.42578125" style="37" customWidth="1"/>
    <col min="4357" max="4603" width="9.140625" style="37"/>
    <col min="4604" max="4604" width="74.7109375" style="37" customWidth="1"/>
    <col min="4605" max="4605" width="28.140625" style="37" customWidth="1"/>
    <col min="4606" max="4606" width="26.5703125" style="37" customWidth="1"/>
    <col min="4607" max="4608" width="18.42578125" style="37" customWidth="1"/>
    <col min="4609" max="4611" width="13.7109375" style="37" customWidth="1"/>
    <col min="4612" max="4612" width="16.42578125" style="37" customWidth="1"/>
    <col min="4613" max="4859" width="9.140625" style="37"/>
    <col min="4860" max="4860" width="74.7109375" style="37" customWidth="1"/>
    <col min="4861" max="4861" width="28.140625" style="37" customWidth="1"/>
    <col min="4862" max="4862" width="26.5703125" style="37" customWidth="1"/>
    <col min="4863" max="4864" width="18.42578125" style="37" customWidth="1"/>
    <col min="4865" max="4867" width="13.7109375" style="37" customWidth="1"/>
    <col min="4868" max="4868" width="16.42578125" style="37" customWidth="1"/>
    <col min="4869" max="5115" width="9.140625" style="37"/>
    <col min="5116" max="5116" width="74.7109375" style="37" customWidth="1"/>
    <col min="5117" max="5117" width="28.140625" style="37" customWidth="1"/>
    <col min="5118" max="5118" width="26.5703125" style="37" customWidth="1"/>
    <col min="5119" max="5120" width="18.42578125" style="37" customWidth="1"/>
    <col min="5121" max="5123" width="13.7109375" style="37" customWidth="1"/>
    <col min="5124" max="5124" width="16.42578125" style="37" customWidth="1"/>
    <col min="5125" max="5371" width="9.140625" style="37"/>
    <col min="5372" max="5372" width="74.7109375" style="37" customWidth="1"/>
    <col min="5373" max="5373" width="28.140625" style="37" customWidth="1"/>
    <col min="5374" max="5374" width="26.5703125" style="37" customWidth="1"/>
    <col min="5375" max="5376" width="18.42578125" style="37" customWidth="1"/>
    <col min="5377" max="5379" width="13.7109375" style="37" customWidth="1"/>
    <col min="5380" max="5380" width="16.42578125" style="37" customWidth="1"/>
    <col min="5381" max="5627" width="9.140625" style="37"/>
    <col min="5628" max="5628" width="74.7109375" style="37" customWidth="1"/>
    <col min="5629" max="5629" width="28.140625" style="37" customWidth="1"/>
    <col min="5630" max="5630" width="26.5703125" style="37" customWidth="1"/>
    <col min="5631" max="5632" width="18.42578125" style="37" customWidth="1"/>
    <col min="5633" max="5635" width="13.7109375" style="37" customWidth="1"/>
    <col min="5636" max="5636" width="16.42578125" style="37" customWidth="1"/>
    <col min="5637" max="5883" width="9.140625" style="37"/>
    <col min="5884" max="5884" width="74.7109375" style="37" customWidth="1"/>
    <col min="5885" max="5885" width="28.140625" style="37" customWidth="1"/>
    <col min="5886" max="5886" width="26.5703125" style="37" customWidth="1"/>
    <col min="5887" max="5888" width="18.42578125" style="37" customWidth="1"/>
    <col min="5889" max="5891" width="13.7109375" style="37" customWidth="1"/>
    <col min="5892" max="5892" width="16.42578125" style="37" customWidth="1"/>
    <col min="5893" max="6139" width="9.140625" style="37"/>
    <col min="6140" max="6140" width="74.7109375" style="37" customWidth="1"/>
    <col min="6141" max="6141" width="28.140625" style="37" customWidth="1"/>
    <col min="6142" max="6142" width="26.5703125" style="37" customWidth="1"/>
    <col min="6143" max="6144" width="18.42578125" style="37" customWidth="1"/>
    <col min="6145" max="6147" width="13.7109375" style="37" customWidth="1"/>
    <col min="6148" max="6148" width="16.42578125" style="37" customWidth="1"/>
    <col min="6149" max="6395" width="9.140625" style="37"/>
    <col min="6396" max="6396" width="74.7109375" style="37" customWidth="1"/>
    <col min="6397" max="6397" width="28.140625" style="37" customWidth="1"/>
    <col min="6398" max="6398" width="26.5703125" style="37" customWidth="1"/>
    <col min="6399" max="6400" width="18.42578125" style="37" customWidth="1"/>
    <col min="6401" max="6403" width="13.7109375" style="37" customWidth="1"/>
    <col min="6404" max="6404" width="16.42578125" style="37" customWidth="1"/>
    <col min="6405" max="6651" width="9.140625" style="37"/>
    <col min="6652" max="6652" width="74.7109375" style="37" customWidth="1"/>
    <col min="6653" max="6653" width="28.140625" style="37" customWidth="1"/>
    <col min="6654" max="6654" width="26.5703125" style="37" customWidth="1"/>
    <col min="6655" max="6656" width="18.42578125" style="37" customWidth="1"/>
    <col min="6657" max="6659" width="13.7109375" style="37" customWidth="1"/>
    <col min="6660" max="6660" width="16.42578125" style="37" customWidth="1"/>
    <col min="6661" max="6907" width="9.140625" style="37"/>
    <col min="6908" max="6908" width="74.7109375" style="37" customWidth="1"/>
    <col min="6909" max="6909" width="28.140625" style="37" customWidth="1"/>
    <col min="6910" max="6910" width="26.5703125" style="37" customWidth="1"/>
    <col min="6911" max="6912" width="18.42578125" style="37" customWidth="1"/>
    <col min="6913" max="6915" width="13.7109375" style="37" customWidth="1"/>
    <col min="6916" max="6916" width="16.42578125" style="37" customWidth="1"/>
    <col min="6917" max="7163" width="9.140625" style="37"/>
    <col min="7164" max="7164" width="74.7109375" style="37" customWidth="1"/>
    <col min="7165" max="7165" width="28.140625" style="37" customWidth="1"/>
    <col min="7166" max="7166" width="26.5703125" style="37" customWidth="1"/>
    <col min="7167" max="7168" width="18.42578125" style="37" customWidth="1"/>
    <col min="7169" max="7171" width="13.7109375" style="37" customWidth="1"/>
    <col min="7172" max="7172" width="16.42578125" style="37" customWidth="1"/>
    <col min="7173" max="7419" width="9.140625" style="37"/>
    <col min="7420" max="7420" width="74.7109375" style="37" customWidth="1"/>
    <col min="7421" max="7421" width="28.140625" style="37" customWidth="1"/>
    <col min="7422" max="7422" width="26.5703125" style="37" customWidth="1"/>
    <col min="7423" max="7424" width="18.42578125" style="37" customWidth="1"/>
    <col min="7425" max="7427" width="13.7109375" style="37" customWidth="1"/>
    <col min="7428" max="7428" width="16.42578125" style="37" customWidth="1"/>
    <col min="7429" max="7675" width="9.140625" style="37"/>
    <col min="7676" max="7676" width="74.7109375" style="37" customWidth="1"/>
    <col min="7677" max="7677" width="28.140625" style="37" customWidth="1"/>
    <col min="7678" max="7678" width="26.5703125" style="37" customWidth="1"/>
    <col min="7679" max="7680" width="18.42578125" style="37" customWidth="1"/>
    <col min="7681" max="7683" width="13.7109375" style="37" customWidth="1"/>
    <col min="7684" max="7684" width="16.42578125" style="37" customWidth="1"/>
    <col min="7685" max="7931" width="9.140625" style="37"/>
    <col min="7932" max="7932" width="74.7109375" style="37" customWidth="1"/>
    <col min="7933" max="7933" width="28.140625" style="37" customWidth="1"/>
    <col min="7934" max="7934" width="26.5703125" style="37" customWidth="1"/>
    <col min="7935" max="7936" width="18.42578125" style="37" customWidth="1"/>
    <col min="7937" max="7939" width="13.7109375" style="37" customWidth="1"/>
    <col min="7940" max="7940" width="16.42578125" style="37" customWidth="1"/>
    <col min="7941" max="8187" width="9.140625" style="37"/>
    <col min="8188" max="8188" width="74.7109375" style="37" customWidth="1"/>
    <col min="8189" max="8189" width="28.140625" style="37" customWidth="1"/>
    <col min="8190" max="8190" width="26.5703125" style="37" customWidth="1"/>
    <col min="8191" max="8192" width="18.42578125" style="37" customWidth="1"/>
    <col min="8193" max="8195" width="13.7109375" style="37" customWidth="1"/>
    <col min="8196" max="8196" width="16.42578125" style="37" customWidth="1"/>
    <col min="8197" max="8443" width="9.140625" style="37"/>
    <col min="8444" max="8444" width="74.7109375" style="37" customWidth="1"/>
    <col min="8445" max="8445" width="28.140625" style="37" customWidth="1"/>
    <col min="8446" max="8446" width="26.5703125" style="37" customWidth="1"/>
    <col min="8447" max="8448" width="18.42578125" style="37" customWidth="1"/>
    <col min="8449" max="8451" width="13.7109375" style="37" customWidth="1"/>
    <col min="8452" max="8452" width="16.42578125" style="37" customWidth="1"/>
    <col min="8453" max="8699" width="9.140625" style="37"/>
    <col min="8700" max="8700" width="74.7109375" style="37" customWidth="1"/>
    <col min="8701" max="8701" width="28.140625" style="37" customWidth="1"/>
    <col min="8702" max="8702" width="26.5703125" style="37" customWidth="1"/>
    <col min="8703" max="8704" width="18.42578125" style="37" customWidth="1"/>
    <col min="8705" max="8707" width="13.7109375" style="37" customWidth="1"/>
    <col min="8708" max="8708" width="16.42578125" style="37" customWidth="1"/>
    <col min="8709" max="8955" width="9.140625" style="37"/>
    <col min="8956" max="8956" width="74.7109375" style="37" customWidth="1"/>
    <col min="8957" max="8957" width="28.140625" style="37" customWidth="1"/>
    <col min="8958" max="8958" width="26.5703125" style="37" customWidth="1"/>
    <col min="8959" max="8960" width="18.42578125" style="37" customWidth="1"/>
    <col min="8961" max="8963" width="13.7109375" style="37" customWidth="1"/>
    <col min="8964" max="8964" width="16.42578125" style="37" customWidth="1"/>
    <col min="8965" max="9211" width="9.140625" style="37"/>
    <col min="9212" max="9212" width="74.7109375" style="37" customWidth="1"/>
    <col min="9213" max="9213" width="28.140625" style="37" customWidth="1"/>
    <col min="9214" max="9214" width="26.5703125" style="37" customWidth="1"/>
    <col min="9215" max="9216" width="18.42578125" style="37" customWidth="1"/>
    <col min="9217" max="9219" width="13.7109375" style="37" customWidth="1"/>
    <col min="9220" max="9220" width="16.42578125" style="37" customWidth="1"/>
    <col min="9221" max="9467" width="9.140625" style="37"/>
    <col min="9468" max="9468" width="74.7109375" style="37" customWidth="1"/>
    <col min="9469" max="9469" width="28.140625" style="37" customWidth="1"/>
    <col min="9470" max="9470" width="26.5703125" style="37" customWidth="1"/>
    <col min="9471" max="9472" width="18.42578125" style="37" customWidth="1"/>
    <col min="9473" max="9475" width="13.7109375" style="37" customWidth="1"/>
    <col min="9476" max="9476" width="16.42578125" style="37" customWidth="1"/>
    <col min="9477" max="9723" width="9.140625" style="37"/>
    <col min="9724" max="9724" width="74.7109375" style="37" customWidth="1"/>
    <col min="9725" max="9725" width="28.140625" style="37" customWidth="1"/>
    <col min="9726" max="9726" width="26.5703125" style="37" customWidth="1"/>
    <col min="9727" max="9728" width="18.42578125" style="37" customWidth="1"/>
    <col min="9729" max="9731" width="13.7109375" style="37" customWidth="1"/>
    <col min="9732" max="9732" width="16.42578125" style="37" customWidth="1"/>
    <col min="9733" max="9979" width="9.140625" style="37"/>
    <col min="9980" max="9980" width="74.7109375" style="37" customWidth="1"/>
    <col min="9981" max="9981" width="28.140625" style="37" customWidth="1"/>
    <col min="9982" max="9982" width="26.5703125" style="37" customWidth="1"/>
    <col min="9983" max="9984" width="18.42578125" style="37" customWidth="1"/>
    <col min="9985" max="9987" width="13.7109375" style="37" customWidth="1"/>
    <col min="9988" max="9988" width="16.42578125" style="37" customWidth="1"/>
    <col min="9989" max="10235" width="9.140625" style="37"/>
    <col min="10236" max="10236" width="74.7109375" style="37" customWidth="1"/>
    <col min="10237" max="10237" width="28.140625" style="37" customWidth="1"/>
    <col min="10238" max="10238" width="26.5703125" style="37" customWidth="1"/>
    <col min="10239" max="10240" width="18.42578125" style="37" customWidth="1"/>
    <col min="10241" max="10243" width="13.7109375" style="37" customWidth="1"/>
    <col min="10244" max="10244" width="16.42578125" style="37" customWidth="1"/>
    <col min="10245" max="10491" width="9.140625" style="37"/>
    <col min="10492" max="10492" width="74.7109375" style="37" customWidth="1"/>
    <col min="10493" max="10493" width="28.140625" style="37" customWidth="1"/>
    <col min="10494" max="10494" width="26.5703125" style="37" customWidth="1"/>
    <col min="10495" max="10496" width="18.42578125" style="37" customWidth="1"/>
    <col min="10497" max="10499" width="13.7109375" style="37" customWidth="1"/>
    <col min="10500" max="10500" width="16.42578125" style="37" customWidth="1"/>
    <col min="10501" max="10747" width="9.140625" style="37"/>
    <col min="10748" max="10748" width="74.7109375" style="37" customWidth="1"/>
    <col min="10749" max="10749" width="28.140625" style="37" customWidth="1"/>
    <col min="10750" max="10750" width="26.5703125" style="37" customWidth="1"/>
    <col min="10751" max="10752" width="18.42578125" style="37" customWidth="1"/>
    <col min="10753" max="10755" width="13.7109375" style="37" customWidth="1"/>
    <col min="10756" max="10756" width="16.42578125" style="37" customWidth="1"/>
    <col min="10757" max="11003" width="9.140625" style="37"/>
    <col min="11004" max="11004" width="74.7109375" style="37" customWidth="1"/>
    <col min="11005" max="11005" width="28.140625" style="37" customWidth="1"/>
    <col min="11006" max="11006" width="26.5703125" style="37" customWidth="1"/>
    <col min="11007" max="11008" width="18.42578125" style="37" customWidth="1"/>
    <col min="11009" max="11011" width="13.7109375" style="37" customWidth="1"/>
    <col min="11012" max="11012" width="16.42578125" style="37" customWidth="1"/>
    <col min="11013" max="11259" width="9.140625" style="37"/>
    <col min="11260" max="11260" width="74.7109375" style="37" customWidth="1"/>
    <col min="11261" max="11261" width="28.140625" style="37" customWidth="1"/>
    <col min="11262" max="11262" width="26.5703125" style="37" customWidth="1"/>
    <col min="11263" max="11264" width="18.42578125" style="37" customWidth="1"/>
    <col min="11265" max="11267" width="13.7109375" style="37" customWidth="1"/>
    <col min="11268" max="11268" width="16.42578125" style="37" customWidth="1"/>
    <col min="11269" max="11515" width="9.140625" style="37"/>
    <col min="11516" max="11516" width="74.7109375" style="37" customWidth="1"/>
    <col min="11517" max="11517" width="28.140625" style="37" customWidth="1"/>
    <col min="11518" max="11518" width="26.5703125" style="37" customWidth="1"/>
    <col min="11519" max="11520" width="18.42578125" style="37" customWidth="1"/>
    <col min="11521" max="11523" width="13.7109375" style="37" customWidth="1"/>
    <col min="11524" max="11524" width="16.42578125" style="37" customWidth="1"/>
    <col min="11525" max="11771" width="9.140625" style="37"/>
    <col min="11772" max="11772" width="74.7109375" style="37" customWidth="1"/>
    <col min="11773" max="11773" width="28.140625" style="37" customWidth="1"/>
    <col min="11774" max="11774" width="26.5703125" style="37" customWidth="1"/>
    <col min="11775" max="11776" width="18.42578125" style="37" customWidth="1"/>
    <col min="11777" max="11779" width="13.7109375" style="37" customWidth="1"/>
    <col min="11780" max="11780" width="16.42578125" style="37" customWidth="1"/>
    <col min="11781" max="12027" width="9.140625" style="37"/>
    <col min="12028" max="12028" width="74.7109375" style="37" customWidth="1"/>
    <col min="12029" max="12029" width="28.140625" style="37" customWidth="1"/>
    <col min="12030" max="12030" width="26.5703125" style="37" customWidth="1"/>
    <col min="12031" max="12032" width="18.42578125" style="37" customWidth="1"/>
    <col min="12033" max="12035" width="13.7109375" style="37" customWidth="1"/>
    <col min="12036" max="12036" width="16.42578125" style="37" customWidth="1"/>
    <col min="12037" max="12283" width="9.140625" style="37"/>
    <col min="12284" max="12284" width="74.7109375" style="37" customWidth="1"/>
    <col min="12285" max="12285" width="28.140625" style="37" customWidth="1"/>
    <col min="12286" max="12286" width="26.5703125" style="37" customWidth="1"/>
    <col min="12287" max="12288" width="18.42578125" style="37" customWidth="1"/>
    <col min="12289" max="12291" width="13.7109375" style="37" customWidth="1"/>
    <col min="12292" max="12292" width="16.42578125" style="37" customWidth="1"/>
    <col min="12293" max="12539" width="9.140625" style="37"/>
    <col min="12540" max="12540" width="74.7109375" style="37" customWidth="1"/>
    <col min="12541" max="12541" width="28.140625" style="37" customWidth="1"/>
    <col min="12542" max="12542" width="26.5703125" style="37" customWidth="1"/>
    <col min="12543" max="12544" width="18.42578125" style="37" customWidth="1"/>
    <col min="12545" max="12547" width="13.7109375" style="37" customWidth="1"/>
    <col min="12548" max="12548" width="16.42578125" style="37" customWidth="1"/>
    <col min="12549" max="12795" width="9.140625" style="37"/>
    <col min="12796" max="12796" width="74.7109375" style="37" customWidth="1"/>
    <col min="12797" max="12797" width="28.140625" style="37" customWidth="1"/>
    <col min="12798" max="12798" width="26.5703125" style="37" customWidth="1"/>
    <col min="12799" max="12800" width="18.42578125" style="37" customWidth="1"/>
    <col min="12801" max="12803" width="13.7109375" style="37" customWidth="1"/>
    <col min="12804" max="12804" width="16.42578125" style="37" customWidth="1"/>
    <col min="12805" max="13051" width="9.140625" style="37"/>
    <col min="13052" max="13052" width="74.7109375" style="37" customWidth="1"/>
    <col min="13053" max="13053" width="28.140625" style="37" customWidth="1"/>
    <col min="13054" max="13054" width="26.5703125" style="37" customWidth="1"/>
    <col min="13055" max="13056" width="18.42578125" style="37" customWidth="1"/>
    <col min="13057" max="13059" width="13.7109375" style="37" customWidth="1"/>
    <col min="13060" max="13060" width="16.42578125" style="37" customWidth="1"/>
    <col min="13061" max="13307" width="9.140625" style="37"/>
    <col min="13308" max="13308" width="74.7109375" style="37" customWidth="1"/>
    <col min="13309" max="13309" width="28.140625" style="37" customWidth="1"/>
    <col min="13310" max="13310" width="26.5703125" style="37" customWidth="1"/>
    <col min="13311" max="13312" width="18.42578125" style="37" customWidth="1"/>
    <col min="13313" max="13315" width="13.7109375" style="37" customWidth="1"/>
    <col min="13316" max="13316" width="16.42578125" style="37" customWidth="1"/>
    <col min="13317" max="13563" width="9.140625" style="37"/>
    <col min="13564" max="13564" width="74.7109375" style="37" customWidth="1"/>
    <col min="13565" max="13565" width="28.140625" style="37" customWidth="1"/>
    <col min="13566" max="13566" width="26.5703125" style="37" customWidth="1"/>
    <col min="13567" max="13568" width="18.42578125" style="37" customWidth="1"/>
    <col min="13569" max="13571" width="13.7109375" style="37" customWidth="1"/>
    <col min="13572" max="13572" width="16.42578125" style="37" customWidth="1"/>
    <col min="13573" max="13819" width="9.140625" style="37"/>
    <col min="13820" max="13820" width="74.7109375" style="37" customWidth="1"/>
    <col min="13821" max="13821" width="28.140625" style="37" customWidth="1"/>
    <col min="13822" max="13822" width="26.5703125" style="37" customWidth="1"/>
    <col min="13823" max="13824" width="18.42578125" style="37" customWidth="1"/>
    <col min="13825" max="13827" width="13.7109375" style="37" customWidth="1"/>
    <col min="13828" max="13828" width="16.42578125" style="37" customWidth="1"/>
    <col min="13829" max="14075" width="9.140625" style="37"/>
    <col min="14076" max="14076" width="74.7109375" style="37" customWidth="1"/>
    <col min="14077" max="14077" width="28.140625" style="37" customWidth="1"/>
    <col min="14078" max="14078" width="26.5703125" style="37" customWidth="1"/>
    <col min="14079" max="14080" width="18.42578125" style="37" customWidth="1"/>
    <col min="14081" max="14083" width="13.7109375" style="37" customWidth="1"/>
    <col min="14084" max="14084" width="16.42578125" style="37" customWidth="1"/>
    <col min="14085" max="14331" width="9.140625" style="37"/>
    <col min="14332" max="14332" width="74.7109375" style="37" customWidth="1"/>
    <col min="14333" max="14333" width="28.140625" style="37" customWidth="1"/>
    <col min="14334" max="14334" width="26.5703125" style="37" customWidth="1"/>
    <col min="14335" max="14336" width="18.42578125" style="37" customWidth="1"/>
    <col min="14337" max="14339" width="13.7109375" style="37" customWidth="1"/>
    <col min="14340" max="14340" width="16.42578125" style="37" customWidth="1"/>
    <col min="14341" max="14587" width="9.140625" style="37"/>
    <col min="14588" max="14588" width="74.7109375" style="37" customWidth="1"/>
    <col min="14589" max="14589" width="28.140625" style="37" customWidth="1"/>
    <col min="14590" max="14590" width="26.5703125" style="37" customWidth="1"/>
    <col min="14591" max="14592" width="18.42578125" style="37" customWidth="1"/>
    <col min="14593" max="14595" width="13.7109375" style="37" customWidth="1"/>
    <col min="14596" max="14596" width="16.42578125" style="37" customWidth="1"/>
    <col min="14597" max="14843" width="9.140625" style="37"/>
    <col min="14844" max="14844" width="74.7109375" style="37" customWidth="1"/>
    <col min="14845" max="14845" width="28.140625" style="37" customWidth="1"/>
    <col min="14846" max="14846" width="26.5703125" style="37" customWidth="1"/>
    <col min="14847" max="14848" width="18.42578125" style="37" customWidth="1"/>
    <col min="14849" max="14851" width="13.7109375" style="37" customWidth="1"/>
    <col min="14852" max="14852" width="16.42578125" style="37" customWidth="1"/>
    <col min="14853" max="15099" width="9.140625" style="37"/>
    <col min="15100" max="15100" width="74.7109375" style="37" customWidth="1"/>
    <col min="15101" max="15101" width="28.140625" style="37" customWidth="1"/>
    <col min="15102" max="15102" width="26.5703125" style="37" customWidth="1"/>
    <col min="15103" max="15104" width="18.42578125" style="37" customWidth="1"/>
    <col min="15105" max="15107" width="13.7109375" style="37" customWidth="1"/>
    <col min="15108" max="15108" width="16.42578125" style="37" customWidth="1"/>
    <col min="15109" max="15355" width="9.140625" style="37"/>
    <col min="15356" max="15356" width="74.7109375" style="37" customWidth="1"/>
    <col min="15357" max="15357" width="28.140625" style="37" customWidth="1"/>
    <col min="15358" max="15358" width="26.5703125" style="37" customWidth="1"/>
    <col min="15359" max="15360" width="18.42578125" style="37" customWidth="1"/>
    <col min="15361" max="15363" width="13.7109375" style="37" customWidth="1"/>
    <col min="15364" max="15364" width="16.42578125" style="37" customWidth="1"/>
    <col min="15365" max="15611" width="9.140625" style="37"/>
    <col min="15612" max="15612" width="74.7109375" style="37" customWidth="1"/>
    <col min="15613" max="15613" width="28.140625" style="37" customWidth="1"/>
    <col min="15614" max="15614" width="26.5703125" style="37" customWidth="1"/>
    <col min="15615" max="15616" width="18.42578125" style="37" customWidth="1"/>
    <col min="15617" max="15619" width="13.7109375" style="37" customWidth="1"/>
    <col min="15620" max="15620" width="16.42578125" style="37" customWidth="1"/>
    <col min="15621" max="15867" width="9.140625" style="37"/>
    <col min="15868" max="15868" width="74.7109375" style="37" customWidth="1"/>
    <col min="15869" max="15869" width="28.140625" style="37" customWidth="1"/>
    <col min="15870" max="15870" width="26.5703125" style="37" customWidth="1"/>
    <col min="15871" max="15872" width="18.42578125" style="37" customWidth="1"/>
    <col min="15873" max="15875" width="13.7109375" style="37" customWidth="1"/>
    <col min="15876" max="15876" width="16.42578125" style="37" customWidth="1"/>
    <col min="15877" max="16123" width="9.140625" style="37"/>
    <col min="16124" max="16124" width="74.7109375" style="37" customWidth="1"/>
    <col min="16125" max="16125" width="28.140625" style="37" customWidth="1"/>
    <col min="16126" max="16126" width="26.5703125" style="37" customWidth="1"/>
    <col min="16127" max="16128" width="18.42578125" style="37" customWidth="1"/>
    <col min="16129" max="16131" width="13.7109375" style="37" customWidth="1"/>
    <col min="16132" max="16132" width="16.42578125" style="37" customWidth="1"/>
    <col min="16133" max="16384" width="9.140625" style="37"/>
  </cols>
  <sheetData>
    <row r="1" spans="1:14" ht="15.75" x14ac:dyDescent="0.25">
      <c r="C1" s="38"/>
    </row>
    <row r="2" spans="1:14" ht="15.75" x14ac:dyDescent="0.25">
      <c r="C2" s="38"/>
      <c r="D2" s="18" t="s">
        <v>0</v>
      </c>
    </row>
    <row r="3" spans="1:14" ht="15.75" x14ac:dyDescent="0.25">
      <c r="C3" s="38"/>
    </row>
    <row r="4" spans="1:14" ht="15.75" x14ac:dyDescent="0.25">
      <c r="B4" s="131"/>
      <c r="C4" s="131"/>
    </row>
    <row r="5" spans="1:14" ht="16.5" thickBot="1" x14ac:dyDescent="0.3">
      <c r="B5" s="40"/>
    </row>
    <row r="6" spans="1:14" ht="58.5" customHeight="1" thickBot="1" x14ac:dyDescent="0.3">
      <c r="A6" s="132" t="s">
        <v>60</v>
      </c>
      <c r="B6" s="133"/>
      <c r="C6" s="133"/>
      <c r="D6" s="134"/>
    </row>
    <row r="7" spans="1:14" ht="33.75" customHeight="1" thickBot="1" x14ac:dyDescent="0.3">
      <c r="A7" s="41"/>
      <c r="B7" s="42"/>
      <c r="C7" s="43" t="s">
        <v>15</v>
      </c>
      <c r="D7" s="44" t="s">
        <v>16</v>
      </c>
    </row>
    <row r="8" spans="1:14" ht="36" customHeight="1" thickBot="1" x14ac:dyDescent="0.3">
      <c r="A8" s="135" t="s">
        <v>61</v>
      </c>
      <c r="B8" s="136"/>
      <c r="C8" s="45">
        <f>SUM(C9:C12)</f>
        <v>11660000</v>
      </c>
      <c r="D8" s="46">
        <f>D9+D10+D11+D12</f>
        <v>12896750</v>
      </c>
      <c r="E8" s="47"/>
    </row>
    <row r="9" spans="1:14" ht="52.5" customHeight="1" thickBot="1" x14ac:dyDescent="0.3">
      <c r="A9" s="129" t="s">
        <v>17</v>
      </c>
      <c r="B9" s="130"/>
      <c r="C9" s="48">
        <v>150000</v>
      </c>
      <c r="D9" s="46">
        <v>152308</v>
      </c>
      <c r="E9" s="47"/>
      <c r="N9" s="37" t="s">
        <v>80</v>
      </c>
    </row>
    <row r="10" spans="1:14" ht="46.5" customHeight="1" thickBot="1" x14ac:dyDescent="0.3">
      <c r="A10" s="129" t="s">
        <v>18</v>
      </c>
      <c r="B10" s="130"/>
      <c r="C10" s="48">
        <v>3700000</v>
      </c>
      <c r="D10" s="46">
        <v>5200644</v>
      </c>
      <c r="E10" s="47"/>
    </row>
    <row r="11" spans="1:14" ht="81.75" customHeight="1" thickBot="1" x14ac:dyDescent="0.3">
      <c r="A11" s="129" t="s">
        <v>19</v>
      </c>
      <c r="B11" s="130"/>
      <c r="C11" s="48">
        <v>1950000</v>
      </c>
      <c r="D11" s="46">
        <v>1225664</v>
      </c>
      <c r="E11" s="47"/>
    </row>
    <row r="12" spans="1:14" ht="60" customHeight="1" thickBot="1" x14ac:dyDescent="0.3">
      <c r="A12" s="129" t="s">
        <v>20</v>
      </c>
      <c r="B12" s="130"/>
      <c r="C12" s="49">
        <v>5860000</v>
      </c>
      <c r="D12" s="46">
        <v>6318134</v>
      </c>
      <c r="E12" s="47"/>
    </row>
    <row r="13" spans="1:14" ht="59.25" customHeight="1" thickBot="1" x14ac:dyDescent="0.3">
      <c r="A13" s="135" t="s">
        <v>21</v>
      </c>
      <c r="B13" s="136"/>
      <c r="C13" s="50">
        <f>C14+C18+C20+C21</f>
        <v>11660000</v>
      </c>
      <c r="D13" s="46">
        <v>12896750</v>
      </c>
    </row>
    <row r="14" spans="1:14" ht="21.75" customHeight="1" x14ac:dyDescent="0.25">
      <c r="A14" s="137" t="s">
        <v>22</v>
      </c>
      <c r="B14" s="138"/>
      <c r="C14" s="51">
        <v>11660000</v>
      </c>
      <c r="D14" s="52">
        <v>12888102</v>
      </c>
    </row>
    <row r="15" spans="1:14" ht="22.5" customHeight="1" thickBot="1" x14ac:dyDescent="0.3">
      <c r="A15" s="139" t="s">
        <v>23</v>
      </c>
      <c r="B15" s="140"/>
      <c r="C15" s="53"/>
      <c r="D15" s="46">
        <v>1327335</v>
      </c>
    </row>
    <row r="16" spans="1:14" ht="23.25" customHeight="1" x14ac:dyDescent="0.25">
      <c r="A16" s="145" t="s">
        <v>24</v>
      </c>
      <c r="B16" s="146"/>
      <c r="C16" s="51"/>
      <c r="D16" s="54"/>
    </row>
    <row r="17" spans="1:6" ht="15.75" thickBot="1" x14ac:dyDescent="0.3">
      <c r="A17" s="147" t="s">
        <v>23</v>
      </c>
      <c r="B17" s="148"/>
      <c r="C17" s="53"/>
      <c r="D17" s="54"/>
    </row>
    <row r="18" spans="1:6" ht="27" customHeight="1" thickBot="1" x14ac:dyDescent="0.3">
      <c r="A18" s="129" t="s">
        <v>25</v>
      </c>
      <c r="B18" s="130"/>
      <c r="C18" s="53"/>
      <c r="D18" s="54">
        <v>-6238</v>
      </c>
    </row>
    <row r="19" spans="1:6" ht="46.5" customHeight="1" thickBot="1" x14ac:dyDescent="0.3">
      <c r="A19" s="129" t="s">
        <v>26</v>
      </c>
      <c r="B19" s="130"/>
      <c r="C19" s="53"/>
      <c r="D19" s="54"/>
    </row>
    <row r="20" spans="1:6" ht="40.5" customHeight="1" thickBot="1" x14ac:dyDescent="0.3">
      <c r="A20" s="129" t="s">
        <v>27</v>
      </c>
      <c r="B20" s="130"/>
      <c r="C20" s="53"/>
      <c r="D20" s="54"/>
    </row>
    <row r="21" spans="1:6" ht="52.5" customHeight="1" thickBot="1" x14ac:dyDescent="0.3">
      <c r="A21" s="141" t="s">
        <v>28</v>
      </c>
      <c r="B21" s="142"/>
      <c r="C21" s="55"/>
      <c r="D21" s="54">
        <v>14886</v>
      </c>
    </row>
    <row r="22" spans="1:6" ht="30.75" customHeight="1" x14ac:dyDescent="0.25">
      <c r="A22" s="56"/>
      <c r="B22" s="56"/>
      <c r="C22" s="57" t="str">
        <f>IF(C8=C13,"OK","НЕРАВНЕНИЕ")</f>
        <v>OK</v>
      </c>
      <c r="D22" s="58" t="str">
        <f>IF(D8=D13,"OK","НЕРАВНЕНИЕ")</f>
        <v>OK</v>
      </c>
    </row>
    <row r="23" spans="1:6" ht="154.5" customHeight="1" x14ac:dyDescent="0.25">
      <c r="A23" s="143" t="s">
        <v>78</v>
      </c>
      <c r="B23" s="144"/>
      <c r="C23" s="144"/>
      <c r="E23" s="37"/>
      <c r="F23" s="37"/>
    </row>
    <row r="24" spans="1:6" ht="15.75" x14ac:dyDescent="0.25">
      <c r="A24" s="59"/>
      <c r="B24" s="59"/>
      <c r="C24" s="59"/>
    </row>
    <row r="26" spans="1:6" ht="15.75" x14ac:dyDescent="0.25">
      <c r="A26" s="66"/>
      <c r="B26" s="60" t="s">
        <v>63</v>
      </c>
    </row>
    <row r="27" spans="1:6" ht="15.75" x14ac:dyDescent="0.25">
      <c r="A27" s="66"/>
      <c r="B27" s="61" t="s">
        <v>64</v>
      </c>
    </row>
    <row r="28" spans="1:6" ht="15.75" x14ac:dyDescent="0.25">
      <c r="A28" s="66"/>
      <c r="B28" s="62" t="s">
        <v>65</v>
      </c>
    </row>
    <row r="29" spans="1:6" ht="15.75" x14ac:dyDescent="0.25">
      <c r="B29" s="62" t="s">
        <v>66</v>
      </c>
    </row>
  </sheetData>
  <mergeCells count="17">
    <mergeCell ref="A21:B21"/>
    <mergeCell ref="A23:C23"/>
    <mergeCell ref="A16:B16"/>
    <mergeCell ref="A17:B17"/>
    <mergeCell ref="A18:B18"/>
    <mergeCell ref="A19:B19"/>
    <mergeCell ref="A20:B20"/>
    <mergeCell ref="A11:B11"/>
    <mergeCell ref="A12:B12"/>
    <mergeCell ref="A13:B13"/>
    <mergeCell ref="A14:B14"/>
    <mergeCell ref="A15:B15"/>
    <mergeCell ref="A10:B10"/>
    <mergeCell ref="B4:C4"/>
    <mergeCell ref="A6:D6"/>
    <mergeCell ref="A8:B8"/>
    <mergeCell ref="A9:B9"/>
  </mergeCell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3</vt:i4>
      </vt:variant>
      <vt:variant>
        <vt:lpstr>Наименувани диапазони</vt:lpstr>
      </vt:variant>
      <vt:variant>
        <vt:i4>1</vt:i4>
      </vt:variant>
    </vt:vector>
  </HeadingPairs>
  <TitlesOfParts>
    <vt:vector size="4" baseType="lpstr">
      <vt:lpstr>Pril7</vt:lpstr>
      <vt:lpstr>Pril7A</vt:lpstr>
      <vt:lpstr>Pril8</vt:lpstr>
      <vt:lpstr>Pril7A!Печат_заглавия</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Krasimira Hristova</dc:creator>
  <cp:lastModifiedBy>Reneta Koleva</cp:lastModifiedBy>
  <cp:lastPrinted>2024-07-04T08:50:57Z</cp:lastPrinted>
  <dcterms:created xsi:type="dcterms:W3CDTF">2020-02-19T13:27:10Z</dcterms:created>
  <dcterms:modified xsi:type="dcterms:W3CDTF">2024-07-04T10:54:15Z</dcterms:modified>
</cp:coreProperties>
</file>