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t3\mandat 2023-2027\предложения април 2024\"/>
    </mc:Choice>
  </mc:AlternateContent>
  <bookViews>
    <workbookView xWindow="0" yWindow="0" windowWidth="23040" windowHeight="10632"/>
  </bookViews>
  <sheets>
    <sheet name="Лист2" sheetId="2" r:id="rId1"/>
    <sheet name="Лист3" sheetId="3" r:id="rId2"/>
    <sheet name="Отчет за съвместимост" sheetId="4" r:id="rId3"/>
  </sheets>
  <definedNames>
    <definedName name="_xlnm.Print_Area" localSheetId="0">Лист2!$A$1:$I$24</definedName>
  </definedNames>
  <calcPr calcId="162913"/>
</workbook>
</file>

<file path=xl/calcChain.xml><?xml version="1.0" encoding="utf-8"?>
<calcChain xmlns="http://schemas.openxmlformats.org/spreadsheetml/2006/main">
  <c r="E15" i="2" l="1"/>
  <c r="E14" i="2"/>
  <c r="E12" i="2"/>
  <c r="E11" i="2" l="1"/>
  <c r="G11" i="2"/>
  <c r="E18" i="2" l="1"/>
  <c r="D18" i="2"/>
  <c r="C18" i="2"/>
  <c r="E17" i="2" l="1"/>
  <c r="E16" i="2" l="1"/>
  <c r="H11" i="2" l="1"/>
  <c r="G20" i="2"/>
  <c r="F20" i="2"/>
  <c r="D20" i="2"/>
  <c r="I20" i="2"/>
  <c r="C20" i="2"/>
  <c r="E9" i="2"/>
  <c r="E6" i="2"/>
  <c r="E8" i="2"/>
  <c r="E10" i="2"/>
  <c r="H20" i="2" l="1"/>
  <c r="E20" i="2"/>
</calcChain>
</file>

<file path=xl/sharedStrings.xml><?xml version="1.0" encoding="utf-8"?>
<sst xmlns="http://schemas.openxmlformats.org/spreadsheetml/2006/main" count="36" uniqueCount="36">
  <si>
    <t>Стойност на проекта по бюджет</t>
  </si>
  <si>
    <t>Наименование на проекта</t>
  </si>
  <si>
    <t>№ на проекта</t>
  </si>
  <si>
    <t>Общо разходи</t>
  </si>
  <si>
    <t>в т.ч. аванси и възстановени разходи от управляващия орган</t>
  </si>
  <si>
    <t>ОБЩО</t>
  </si>
  <si>
    <t>Неусвоени средства по аванси</t>
  </si>
  <si>
    <t>ФИНАНСОВ ОТЧЕТ ЗА ИЗПЪЛНЕНИЕ НА ПРОЕКТИ ОТ ОБЩИНА ВЕЛИКО ТЪРНОВО, ФИНАНСИРАНИ СЪС СРЕДСТВА ОТ ЕС И ДЪРЖАВНИЯ БЮДЖЕТ</t>
  </si>
  <si>
    <t>"Подкрепа на Община Велико Търново за изпълнение на Инвестиционната програма по Приоритетна ос 1 на ОП "Региони в растеж" 2014-2020"</t>
  </si>
  <si>
    <t>По данни на Дирекция "Бюджет и финанси" , Дирекция "СДЗ" и Дирекция "Проекти и програми"</t>
  </si>
  <si>
    <t>Отчет за съвместимост за OTCHET_EUROPROEKTI_31.12.18.xls</t>
  </si>
  <si>
    <t>Изпълни на 6.1.2019 10:05</t>
  </si>
  <si>
    <t>Следните характеристики на тази работна книга не се поддържат от по-старите версии на Excel. Тези характеристики може да се загубят или влошат при отваряне на тази работна книга в по-ранна версия на Excel, или ако записвате тази работна книга в по-стар файлов формат.</t>
  </si>
  <si>
    <t>Незначителна загуба на точност</t>
  </si>
  <si>
    <t># на случаите</t>
  </si>
  <si>
    <t>Версия</t>
  </si>
  <si>
    <t>Някои клетки или стилове в тази работна книга съдържат форматиране, което не се поддържа в избрания файлов формат. Тези формати ще бъдат конвертирани в най-близкия наличен формат.</t>
  </si>
  <si>
    <t>Excel 97-2003</t>
  </si>
  <si>
    <t>в т.ч.заемообразно финансиране от община Велико Търново, подлежащо на възстановяване от управляващия орган в т.ч. валидирани , но неверифицирани</t>
  </si>
  <si>
    <t>в т.ч. собствен принос и финансов инструмент</t>
  </si>
  <si>
    <t xml:space="preserve">в т.ч.собствен принос, финансов инструмент и неверифицирани разходи </t>
  </si>
  <si>
    <t xml:space="preserve"> "Разкриване на Център за социална рехабилитация и интеграция за лица с психични разстройства и с интелектуални затруднения"</t>
  </si>
  <si>
    <t xml:space="preserve">"Българските общини работят заедно за подобряване качеството на въздуха" </t>
  </si>
  <si>
    <t>"По-добре свързани вторични и третични точки в главната и широкообхватна мрежа на път " TEN - T ", чрез общи мерки в трансграничен регион"</t>
  </si>
  <si>
    <t xml:space="preserve">"ОИЦ - Велико Търново - в подкрепа на европейското развитие на област Велико Търново" </t>
  </si>
  <si>
    <t>„Реконструкция и обновяване на музей „Възраждане и Учредително събрание“</t>
  </si>
  <si>
    <t>"Грижа в дома в Община Велико Търново"</t>
  </si>
  <si>
    <t>"Топъл обяд в Община Велико Търново"</t>
  </si>
  <si>
    <t>"Укрепване на общинския капацитет в Община Велико Търново"</t>
  </si>
  <si>
    <t xml:space="preserve">"Интегриран градски транспорт на град Велико Търново" </t>
  </si>
  <si>
    <t xml:space="preserve">„Модернизация на образователната среда на ПЕГ „Проф. д-р Асен Златаров", гр. Велико Търново“ </t>
  </si>
  <si>
    <t xml:space="preserve">„Модернизация на образователната среда на ОУ „Бачо Киро", гр. Велико Търново“ </t>
  </si>
  <si>
    <t>LIFE22-IPC-BG-LIFE-SIP CLIMA-SUMP „Стратегически интегриран проект за изпълнение на ПУГМ за преход към климатично неутрално и устойчиво общество“</t>
  </si>
  <si>
    <t xml:space="preserve">„Енергийно обновяване на Изложбени зали „Рафаел Михайлов“, гр. Велико Търново“ </t>
  </si>
  <si>
    <t>Разходи от началото на проекта до 31.03.2024 г.  на касова основа</t>
  </si>
  <si>
    <t xml:space="preserve">2 595 106.80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</si>
</sst>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2" fontId="0" fillId="0" borderId="0" xfId="0" applyNumberFormat="1" applyFill="1"/>
    <xf numFmtId="4" fontId="0" fillId="0" borderId="0" xfId="0" applyNumberFormat="1" applyFill="1"/>
    <xf numFmtId="0" fontId="3" fillId="0" borderId="0" xfId="0" applyFont="1" applyFill="1"/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4" fontId="2" fillId="0" borderId="1" xfId="0" applyNumberFormat="1" applyFont="1" applyFill="1" applyBorder="1"/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1" sqref="N11"/>
    </sheetView>
  </sheetViews>
  <sheetFormatPr defaultColWidth="9.109375" defaultRowHeight="13.2" x14ac:dyDescent="0.25"/>
  <cols>
    <col min="1" max="1" width="6.109375" style="18" customWidth="1"/>
    <col min="2" max="2" width="46" style="18" customWidth="1"/>
    <col min="3" max="3" width="28" style="1" customWidth="1"/>
    <col min="4" max="4" width="20.44140625" style="1" customWidth="1"/>
    <col min="5" max="5" width="18.6640625" style="1" customWidth="1"/>
    <col min="6" max="6" width="23.6640625" style="1" customWidth="1"/>
    <col min="7" max="7" width="34.88671875" style="1" bestFit="1" customWidth="1"/>
    <col min="8" max="8" width="23.6640625" style="1" customWidth="1"/>
    <col min="9" max="9" width="18.44140625" style="1" customWidth="1"/>
    <col min="10" max="10" width="16.6640625" style="1" customWidth="1"/>
    <col min="11" max="13" width="9.109375" style="1"/>
    <col min="14" max="14" width="11" style="1" customWidth="1"/>
    <col min="15" max="16384" width="9.109375" style="1"/>
  </cols>
  <sheetData>
    <row r="1" spans="1:9" ht="15.6" x14ac:dyDescent="0.3">
      <c r="A1" s="29" t="s">
        <v>7</v>
      </c>
      <c r="B1" s="30"/>
      <c r="C1" s="30"/>
      <c r="D1" s="30"/>
      <c r="E1" s="30"/>
      <c r="F1" s="30"/>
      <c r="G1" s="30"/>
      <c r="H1" s="30"/>
      <c r="I1" s="30"/>
    </row>
    <row r="2" spans="1:9" ht="18" customHeight="1" x14ac:dyDescent="0.25"/>
    <row r="3" spans="1:9" x14ac:dyDescent="0.25">
      <c r="A3" s="35" t="s">
        <v>2</v>
      </c>
      <c r="B3" s="35" t="s">
        <v>1</v>
      </c>
      <c r="C3" s="36" t="s">
        <v>0</v>
      </c>
      <c r="D3" s="36" t="s">
        <v>19</v>
      </c>
      <c r="E3" s="31" t="s">
        <v>34</v>
      </c>
      <c r="F3" s="32"/>
      <c r="G3" s="32"/>
      <c r="H3" s="32"/>
      <c r="I3" s="33" t="s">
        <v>6</v>
      </c>
    </row>
    <row r="4" spans="1:9" ht="68.400000000000006" customHeight="1" x14ac:dyDescent="0.25">
      <c r="A4" s="35"/>
      <c r="B4" s="35"/>
      <c r="C4" s="36"/>
      <c r="D4" s="37"/>
      <c r="E4" s="2" t="s">
        <v>3</v>
      </c>
      <c r="F4" s="4" t="s">
        <v>4</v>
      </c>
      <c r="G4" s="4" t="s">
        <v>18</v>
      </c>
      <c r="H4" s="4" t="s">
        <v>20</v>
      </c>
      <c r="I4" s="34"/>
    </row>
    <row r="5" spans="1:9" ht="12.9" customHeight="1" x14ac:dyDescent="0.25">
      <c r="A5" s="19">
        <v>1</v>
      </c>
      <c r="B5" s="19">
        <v>2</v>
      </c>
      <c r="C5" s="2">
        <v>3</v>
      </c>
      <c r="D5" s="5">
        <v>4</v>
      </c>
      <c r="E5" s="2">
        <v>5</v>
      </c>
      <c r="F5" s="4">
        <v>6</v>
      </c>
      <c r="G5" s="4">
        <v>7</v>
      </c>
      <c r="H5" s="4">
        <v>8</v>
      </c>
      <c r="I5" s="3">
        <v>9</v>
      </c>
    </row>
    <row r="6" spans="1:9" ht="42" customHeight="1" x14ac:dyDescent="0.25">
      <c r="A6" s="23">
        <v>1</v>
      </c>
      <c r="B6" s="24" t="s">
        <v>24</v>
      </c>
      <c r="C6" s="25">
        <v>167186.6</v>
      </c>
      <c r="D6" s="25">
        <v>0</v>
      </c>
      <c r="E6" s="25">
        <f t="shared" ref="E6:E10" si="0">SUM(F6:H6)</f>
        <v>150708.16</v>
      </c>
      <c r="F6" s="25">
        <v>138904.70000000001</v>
      </c>
      <c r="G6" s="25">
        <v>0</v>
      </c>
      <c r="H6" s="25">
        <v>11803.46</v>
      </c>
      <c r="I6" s="26">
        <v>0</v>
      </c>
    </row>
    <row r="7" spans="1:9" s="8" customFormat="1" ht="52.8" x14ac:dyDescent="0.25">
      <c r="A7" s="23">
        <v>2</v>
      </c>
      <c r="B7" s="24" t="s">
        <v>8</v>
      </c>
      <c r="C7" s="25">
        <v>233208.72</v>
      </c>
      <c r="D7" s="25">
        <v>0</v>
      </c>
      <c r="E7" s="25">
        <v>200030.46</v>
      </c>
      <c r="F7" s="25">
        <v>173278.67</v>
      </c>
      <c r="G7" s="25">
        <v>0</v>
      </c>
      <c r="H7" s="25">
        <v>26751.79</v>
      </c>
      <c r="I7" s="26">
        <v>0</v>
      </c>
    </row>
    <row r="8" spans="1:9" s="8" customFormat="1" ht="51" customHeight="1" x14ac:dyDescent="0.25">
      <c r="A8" s="23">
        <v>3</v>
      </c>
      <c r="B8" s="24" t="s">
        <v>25</v>
      </c>
      <c r="C8" s="28">
        <v>3232254.13</v>
      </c>
      <c r="D8" s="25">
        <v>874318.22</v>
      </c>
      <c r="E8" s="25">
        <f t="shared" si="0"/>
        <v>3227448.7199999997</v>
      </c>
      <c r="F8" s="25">
        <v>717632.67</v>
      </c>
      <c r="G8" s="25">
        <v>1615251.25</v>
      </c>
      <c r="H8" s="25">
        <v>894564.8</v>
      </c>
      <c r="I8" s="26">
        <v>0</v>
      </c>
    </row>
    <row r="9" spans="1:9" s="8" customFormat="1" ht="40.35" customHeight="1" x14ac:dyDescent="0.25">
      <c r="A9" s="23">
        <v>4</v>
      </c>
      <c r="B9" s="24" t="s">
        <v>22</v>
      </c>
      <c r="C9" s="25">
        <v>1802014.92</v>
      </c>
      <c r="D9" s="25">
        <v>720805.5</v>
      </c>
      <c r="E9" s="25">
        <f t="shared" si="0"/>
        <v>1462552.06</v>
      </c>
      <c r="F9" s="25">
        <v>791664.01</v>
      </c>
      <c r="G9" s="25">
        <v>76401.63</v>
      </c>
      <c r="H9" s="25">
        <v>594486.42000000004</v>
      </c>
      <c r="I9" s="26">
        <v>0</v>
      </c>
    </row>
    <row r="10" spans="1:9" s="8" customFormat="1" ht="30.9" customHeight="1" x14ac:dyDescent="0.25">
      <c r="A10" s="23">
        <v>5</v>
      </c>
      <c r="B10" s="24" t="s">
        <v>29</v>
      </c>
      <c r="C10" s="25">
        <v>12662579.68</v>
      </c>
      <c r="D10" s="25">
        <v>1591048.5</v>
      </c>
      <c r="E10" s="25">
        <f t="shared" si="0"/>
        <v>12123355.470000001</v>
      </c>
      <c r="F10" s="25">
        <v>8384064.1699999999</v>
      </c>
      <c r="G10" s="25">
        <v>2607147.65</v>
      </c>
      <c r="H10" s="25">
        <v>1132143.6499999999</v>
      </c>
      <c r="I10" s="26">
        <v>0</v>
      </c>
    </row>
    <row r="11" spans="1:9" s="8" customFormat="1" ht="60.9" customHeight="1" x14ac:dyDescent="0.25">
      <c r="A11" s="23">
        <v>6</v>
      </c>
      <c r="B11" s="24" t="s">
        <v>23</v>
      </c>
      <c r="C11" s="25">
        <v>9328697.4100000001</v>
      </c>
      <c r="D11" s="27">
        <v>8239970.0499999998</v>
      </c>
      <c r="E11" s="25">
        <f>10661343.07+4653.27</f>
        <v>10665996.34</v>
      </c>
      <c r="F11" s="25">
        <v>1957544.31</v>
      </c>
      <c r="G11" s="25">
        <f>5845618.64+2133373.19+4653.27</f>
        <v>7983645.0999999996</v>
      </c>
      <c r="H11" s="25">
        <f>2858180.12-2133373.19</f>
        <v>724806.93000000017</v>
      </c>
      <c r="I11" s="26">
        <v>0</v>
      </c>
    </row>
    <row r="12" spans="1:9" s="8" customFormat="1" ht="43.5" customHeight="1" x14ac:dyDescent="0.25">
      <c r="A12" s="23">
        <v>7</v>
      </c>
      <c r="B12" s="24" t="s">
        <v>21</v>
      </c>
      <c r="C12" s="25">
        <v>1160329.3700000001</v>
      </c>
      <c r="D12" s="25">
        <v>0</v>
      </c>
      <c r="E12" s="25">
        <f>SUM(F12:H12)</f>
        <v>1143840.08</v>
      </c>
      <c r="F12" s="25">
        <v>1143840.08</v>
      </c>
      <c r="G12" s="25">
        <v>0</v>
      </c>
      <c r="H12" s="25">
        <v>0</v>
      </c>
      <c r="I12" s="26">
        <v>33.32</v>
      </c>
    </row>
    <row r="13" spans="1:9" s="8" customFormat="1" ht="18.899999999999999" customHeight="1" x14ac:dyDescent="0.25">
      <c r="A13" s="23">
        <v>8</v>
      </c>
      <c r="B13" s="24" t="s">
        <v>26</v>
      </c>
      <c r="C13" s="25" t="s">
        <v>35</v>
      </c>
      <c r="D13" s="25">
        <v>0</v>
      </c>
      <c r="E13" s="25">
        <v>1172353.58</v>
      </c>
      <c r="F13" s="25">
        <v>1532618.04</v>
      </c>
      <c r="G13" s="25">
        <v>0</v>
      </c>
      <c r="H13" s="25">
        <v>0</v>
      </c>
      <c r="I13" s="26">
        <v>135699.54</v>
      </c>
    </row>
    <row r="14" spans="1:9" s="8" customFormat="1" ht="18.899999999999999" customHeight="1" x14ac:dyDescent="0.25">
      <c r="A14" s="23">
        <v>9</v>
      </c>
      <c r="B14" s="24" t="s">
        <v>27</v>
      </c>
      <c r="C14" s="25">
        <v>505612.79999999999</v>
      </c>
      <c r="D14" s="25">
        <v>0</v>
      </c>
      <c r="E14" s="25">
        <f>SUM(F14:H14)</f>
        <v>189551.77</v>
      </c>
      <c r="F14" s="25">
        <v>189551.77</v>
      </c>
      <c r="G14" s="25">
        <v>0</v>
      </c>
      <c r="H14" s="25">
        <v>0</v>
      </c>
      <c r="I14" s="26">
        <v>75553.7</v>
      </c>
    </row>
    <row r="15" spans="1:9" s="8" customFormat="1" ht="26.4" x14ac:dyDescent="0.25">
      <c r="A15" s="23">
        <v>10</v>
      </c>
      <c r="B15" s="24" t="s">
        <v>28</v>
      </c>
      <c r="C15" s="25">
        <v>512045</v>
      </c>
      <c r="D15" s="25">
        <v>0</v>
      </c>
      <c r="E15" s="25">
        <f>SUM(F15:H15)</f>
        <v>155184.70000000001</v>
      </c>
      <c r="F15" s="25">
        <v>102409</v>
      </c>
      <c r="G15" s="25">
        <v>52775.7</v>
      </c>
      <c r="H15" s="25">
        <v>0</v>
      </c>
      <c r="I15" s="26">
        <v>3.37</v>
      </c>
    </row>
    <row r="16" spans="1:9" s="8" customFormat="1" ht="38.700000000000003" customHeight="1" x14ac:dyDescent="0.25">
      <c r="A16" s="23">
        <v>11</v>
      </c>
      <c r="B16" s="24" t="s">
        <v>30</v>
      </c>
      <c r="C16" s="25">
        <v>4348091.5599999996</v>
      </c>
      <c r="D16" s="25">
        <v>0</v>
      </c>
      <c r="E16" s="25">
        <f>SUM(F16:H16)</f>
        <v>5691.38</v>
      </c>
      <c r="F16" s="25"/>
      <c r="G16" s="25">
        <v>5691.38</v>
      </c>
      <c r="H16" s="25"/>
      <c r="I16" s="26"/>
    </row>
    <row r="17" spans="1:9" s="8" customFormat="1" ht="31.65" customHeight="1" x14ac:dyDescent="0.25">
      <c r="A17" s="23">
        <v>12</v>
      </c>
      <c r="B17" s="24" t="s">
        <v>31</v>
      </c>
      <c r="C17" s="25">
        <v>4453450.6399999997</v>
      </c>
      <c r="D17" s="25">
        <v>0</v>
      </c>
      <c r="E17" s="25">
        <f>SUM(F17:H17)</f>
        <v>5518.36</v>
      </c>
      <c r="F17" s="25"/>
      <c r="G17" s="25">
        <v>5518.36</v>
      </c>
      <c r="H17" s="25"/>
      <c r="I17" s="26"/>
    </row>
    <row r="18" spans="1:9" s="8" customFormat="1" ht="63.9" customHeight="1" x14ac:dyDescent="0.25">
      <c r="A18" s="23">
        <v>13</v>
      </c>
      <c r="B18" s="24" t="s">
        <v>32</v>
      </c>
      <c r="C18" s="25">
        <f>1101604.59*1.95583</f>
        <v>2154551.3052596999</v>
      </c>
      <c r="D18" s="25">
        <f>445599.06*1.95583</f>
        <v>871516.00951979996</v>
      </c>
      <c r="E18" s="25">
        <f>SUM(F18:H18)</f>
        <v>0</v>
      </c>
      <c r="F18" s="25">
        <v>0</v>
      </c>
      <c r="G18" s="25">
        <v>0</v>
      </c>
      <c r="H18" s="25">
        <v>0</v>
      </c>
      <c r="I18" s="26">
        <v>0</v>
      </c>
    </row>
    <row r="19" spans="1:9" s="8" customFormat="1" ht="33.299999999999997" customHeight="1" x14ac:dyDescent="0.25">
      <c r="A19" s="23">
        <v>14</v>
      </c>
      <c r="B19" s="24" t="s">
        <v>33</v>
      </c>
      <c r="C19" s="25">
        <v>2216187.5499999998</v>
      </c>
      <c r="D19" s="25">
        <v>70821.600000000006</v>
      </c>
      <c r="E19" s="25"/>
      <c r="F19" s="25"/>
      <c r="G19" s="25"/>
      <c r="H19" s="25"/>
      <c r="I19" s="26"/>
    </row>
    <row r="20" spans="1:9" ht="21" customHeight="1" x14ac:dyDescent="0.25">
      <c r="A20" s="22"/>
      <c r="B20" s="20" t="s">
        <v>5</v>
      </c>
      <c r="C20" s="17">
        <f t="shared" ref="C20:I20" si="1">SUM(C6:C15)</f>
        <v>29603928.629999999</v>
      </c>
      <c r="D20" s="17">
        <f t="shared" si="1"/>
        <v>11426142.27</v>
      </c>
      <c r="E20" s="17">
        <f>SUM(E6:E15)</f>
        <v>30491021.339999996</v>
      </c>
      <c r="F20" s="17">
        <f t="shared" si="1"/>
        <v>15131507.420000002</v>
      </c>
      <c r="G20" s="17">
        <f t="shared" si="1"/>
        <v>12335221.329999998</v>
      </c>
      <c r="H20" s="17">
        <f t="shared" si="1"/>
        <v>3384557.0500000003</v>
      </c>
      <c r="I20" s="17">
        <f t="shared" si="1"/>
        <v>211289.93</v>
      </c>
    </row>
    <row r="23" spans="1:9" ht="39.6" x14ac:dyDescent="0.25">
      <c r="B23" s="21" t="s">
        <v>9</v>
      </c>
      <c r="D23" s="7"/>
      <c r="E23" s="6"/>
    </row>
  </sheetData>
  <mergeCells count="7">
    <mergeCell ref="A1:I1"/>
    <mergeCell ref="E3:H3"/>
    <mergeCell ref="I3:I4"/>
    <mergeCell ref="A3:A4"/>
    <mergeCell ref="B3:B4"/>
    <mergeCell ref="C3:C4"/>
    <mergeCell ref="D3:D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K20" sqref="K20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25">
      <c r="B1" s="9" t="s">
        <v>10</v>
      </c>
      <c r="C1" s="9"/>
      <c r="D1" s="13"/>
      <c r="E1" s="13"/>
      <c r="F1" s="13"/>
    </row>
    <row r="2" spans="2:6" x14ac:dyDescent="0.25">
      <c r="B2" s="9" t="s">
        <v>11</v>
      </c>
      <c r="C2" s="9"/>
      <c r="D2" s="13"/>
      <c r="E2" s="13"/>
      <c r="F2" s="13"/>
    </row>
    <row r="3" spans="2:6" x14ac:dyDescent="0.25">
      <c r="B3" s="10"/>
      <c r="C3" s="10"/>
      <c r="D3" s="14"/>
      <c r="E3" s="14"/>
      <c r="F3" s="14"/>
    </row>
    <row r="4" spans="2:6" ht="52.8" x14ac:dyDescent="0.25">
      <c r="B4" s="10" t="s">
        <v>12</v>
      </c>
      <c r="C4" s="10"/>
      <c r="D4" s="14"/>
      <c r="E4" s="14"/>
      <c r="F4" s="14"/>
    </row>
    <row r="5" spans="2:6" x14ac:dyDescent="0.25">
      <c r="B5" s="10"/>
      <c r="C5" s="10"/>
      <c r="D5" s="14"/>
      <c r="E5" s="14"/>
      <c r="F5" s="14"/>
    </row>
    <row r="6" spans="2:6" x14ac:dyDescent="0.25">
      <c r="B6" s="9" t="s">
        <v>13</v>
      </c>
      <c r="C6" s="9"/>
      <c r="D6" s="13"/>
      <c r="E6" s="13" t="s">
        <v>14</v>
      </c>
      <c r="F6" s="13" t="s">
        <v>15</v>
      </c>
    </row>
    <row r="7" spans="2:6" ht="13.8" thickBot="1" x14ac:dyDescent="0.3">
      <c r="B7" s="10"/>
      <c r="C7" s="10"/>
      <c r="D7" s="14"/>
      <c r="E7" s="14"/>
      <c r="F7" s="14"/>
    </row>
    <row r="8" spans="2:6" ht="40.200000000000003" thickBot="1" x14ac:dyDescent="0.3">
      <c r="B8" s="11" t="s">
        <v>16</v>
      </c>
      <c r="C8" s="12"/>
      <c r="D8" s="15"/>
      <c r="E8" s="15">
        <v>5</v>
      </c>
      <c r="F8" s="16" t="s">
        <v>17</v>
      </c>
    </row>
    <row r="9" spans="2:6" x14ac:dyDescent="0.25">
      <c r="B9" s="10"/>
      <c r="C9" s="10"/>
      <c r="D9" s="14"/>
      <c r="E9" s="14"/>
      <c r="F9" s="14"/>
    </row>
    <row r="10" spans="2:6" x14ac:dyDescent="0.25">
      <c r="B10" s="10"/>
      <c r="C10" s="10"/>
      <c r="D10" s="14"/>
      <c r="E10" s="14"/>
      <c r="F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Отчет за съвместимост</vt:lpstr>
      <vt:lpstr>Лист2!Област_печат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Jordanka Antonova</dc:creator>
  <cp:lastModifiedBy>Rozalina</cp:lastModifiedBy>
  <cp:lastPrinted>2024-04-08T09:05:54Z</cp:lastPrinted>
  <dcterms:created xsi:type="dcterms:W3CDTF">1996-10-14T23:33:28Z</dcterms:created>
  <dcterms:modified xsi:type="dcterms:W3CDTF">2024-04-10T06:29:12Z</dcterms:modified>
</cp:coreProperties>
</file>