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<sst xmlns="http://schemas.openxmlformats.org/spreadsheetml/2006/main" count="1178" uniqueCount="583">
  <si>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</si>
  <si>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</si>
  <si>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</si>
  <si>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</si>
  <si>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</si>
  <si>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</si>
  <si>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</si>
  <si>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</si>
  <si>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</si>
  <si>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</si>
  <si>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</si>
  <si>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</si>
  <si>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</si>
  <si>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</si>
  <si>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</si>
  <si>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</si>
  <si>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</si>
  <si>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</si>
  <si>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</si>
  <si>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</si>
  <si>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</si>
  <si>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</si>
  <si>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</si>
  <si>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</si>
  <si>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</si>
  <si>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</si>
  <si>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</si>
  <si>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</si>
  <si>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</si>
  <si>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</si>
  <si>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</si>
  <si>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</si>
  <si>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</si>
  <si>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</si>
  <si>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</si>
  <si>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</si>
  <si>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</si>
  <si>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</si>
  <si>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</si>
  <si>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</si>
  <si>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</si>
  <si>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</si>
  <si>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</si>
  <si>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</si>
  <si>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</si>
  <si>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</si>
  <si>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</si>
  <si>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</si>
  <si>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</si>
  <si>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</si>
  <si>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</si>
  <si>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</si>
  <si>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</si>
  <si>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</si>
  <si>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</si>
  <si>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</si>
  <si>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</si>
  <si>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</si>
  <si>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</si>
  <si>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</si>
  <si>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</si>
  <si>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</si>
  <si>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</si>
  <si>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</si>
  <si>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</si>
  <si>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</si>
  <si>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</si>
  <si>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</si>
  <si>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</si>
  <si>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</si>
  <si>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</si>
  <si>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</si>
  <si>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</si>
  <si>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</si>
  <si>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</si>
  <si>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</si>
  <si>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</si>
  <si>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</si>
  <si>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</si>
  <si>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</si>
  <si>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</si>
  <si>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</si>
  <si>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</si>
  <si>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</si>
  <si>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</si>
  <si>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</si>
  <si>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</si>
  <si>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</si>
  <si>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</si>
  <si>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</si>
  <si>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</si>
  <si>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</si>
  <si>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</si>
  <si>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</si>
  <si>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</si>
  <si>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</si>
  <si>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</si>
  <si>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</si>
  <si>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</si>
  <si>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</si>
  <si>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</si>
  <si>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</si>
  <si>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</si>
  <si>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</si>
  <si>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</si>
  <si>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</si>
  <si>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</si>
  <si>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</si>
  <si>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</si>
  <si>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</si>
  <si>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</si>
  <si>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</si>
  <si>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</si>
  <si>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</si>
  <si>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</si>
  <si>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</si>
  <si>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</si>
  <si>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</si>
  <si>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</si>
  <si>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</si>
  <si>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</si>
  <si>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</si>
  <si>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</si>
  <si>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</si>
  <si>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</si>
  <si>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</si>
  <si>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</si>
  <si>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</si>
  <si>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</si>
  <si>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</si>
  <si>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</si>
  <si>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</si>
  <si>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</si>
  <si>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</si>
  <si>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</si>
  <si>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</si>
  <si>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</si>
  <si>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</si>
  <si>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</si>
  <si>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</si>
  <si>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</si>
  <si>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</si>
  <si>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</si>
  <si>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</si>
  <si>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</si>
  <si>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</si>
  <si>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</si>
  <si>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</si>
  <si>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</si>
  <si>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</si>
  <si>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</si>
  <si>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</si>
  <si>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</si>
  <si>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</si>
  <si>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</si>
  <si>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</si>
  <si>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</si>
  <si>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</si>
  <si>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</si>
  <si>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</si>
  <si>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</si>
  <si>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</si>
  <si>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</si>
  <si>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</si>
  <si>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</si>
  <si>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</si>
  <si>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</si>
  <si>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</si>
  <si>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</si>
  <si>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</si>
  <si>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</si>
  <si>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</si>
  <si>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</si>
  <si>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</si>
  <si>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</si>
  <si>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</si>
  <si>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</si>
  <si>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</si>
  <si>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</si>
  <si>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</si>
  <si>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</si>
  <si>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</si>
  <si>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</si>
  <si>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</si>
  <si>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</si>
  <si>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</si>
  <si>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</si>
  <si>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</si>
  <si>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</si>
  <si>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</si>
  <si>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</si>
  <si>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</si>
  <si>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</si>
  <si>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</si>
  <si>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</si>
  <si>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</si>
  <si>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</si>
  <si>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</si>
  <si>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</si>
  <si>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</si>
  <si>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</si>
  <si>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</si>
  <si>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</si>
  <si>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</si>
  <si>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</si>
  <si>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</si>
  <si>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</si>
  <si>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</si>
  <si>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</si>
  <si>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</si>
  <si>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</si>
  <si>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</si>
  <si>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</si>
  <si>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</si>
  <si>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</si>
  <si>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</si>
  <si>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</si>
  <si>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</si>
  <si>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</si>
  <si>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</si>
  <si>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</si>
  <si>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</si>
  <si>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</si>
  <si>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</si>
  <si>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</si>
  <si>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</si>
  <si>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</si>
  <si>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</si>
  <si>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</si>
  <si>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</si>
  <si>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</si>
  <si>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</si>
  <si>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</si>
  <si>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</si>
  <si>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</si>
  <si>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</si>
  <si>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</si>
  <si>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</si>
  <si>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</si>
  <si>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</si>
  <si>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</si>
  <si>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</si>
  <si>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</si>
  <si>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</si>
  <si>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</si>
  <si>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</si>
  <si>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</si>
  <si>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</si>
  <si>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</si>
  <si>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</si>
  <si>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</si>
  <si>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</si>
  <si>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</si>
  <si>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</si>
  <si>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</si>
  <si>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</si>
  <si>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</si>
  <si>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</si>
  <si>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</si>
  <si>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</si>
  <si>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</si>
  <si>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</si>
  <si>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</si>
  <si>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</si>
  <si>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</si>
  <si>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</si>
  <si>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</si>
  <si>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</si>
  <si>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</si>
  <si>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</si>
  <si>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</si>
  <si>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</si>
  <si>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</si>
  <si>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</si>
  <si>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</si>
  <si>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</si>
  <si>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</si>
  <si>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</si>
  <si>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</si>
  <si>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</si>
  <si>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</si>
  <si>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</si>
  <si>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</si>
  <si>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</si>
  <si>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</si>
  <si>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</si>
  <si>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</si>
  <si>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</si>
  <si>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</si>
  <si>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</si>
  <si>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</si>
  <si>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</si>
  <si>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</si>
  <si>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</si>
  <si>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</si>
  <si>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</si>
  <si>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</si>
  <si>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</si>
  <si>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</si>
  <si>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</si>
  <si>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</si>
  <si>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</si>
  <si>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</si>
  <si>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</si>
  <si>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</si>
  <si>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</si>
  <si>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</si>
  <si>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</si>
  <si>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</si>
  <si>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</si>
  <si>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</si>
  <si>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</si>
  <si>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</si>
  <si>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</si>
  <si>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</si>
  <si>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</si>
  <si>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</si>
  <si>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</si>
  <si>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</si>
  <si>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</si>
  <si>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</si>
  <si>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</si>
  <si>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</si>
  <si>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</si>
  <si>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</si>
  <si>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</si>
  <si>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</si>
  <si>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</si>
  <si>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</si>
  <si>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</si>
  <si>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</si>
  <si>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</si>
  <si>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</si>
  <si>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</si>
  <si>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</si>
  <si>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</si>
  <si>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</si>
  <si>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</si>
  <si>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</si>
  <si>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</si>
  <si>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</si>
  <si>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</si>
  <si>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</si>
  <si>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</si>
  <si>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</si>
  <si>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</si>
  <si>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</si>
  <si>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</si>
  <si>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</si>
  <si>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</si>
  <si>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</si>
  <si>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</si>
  <si>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</si>
  <si>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</si>
  <si>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</si>
  <si>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</si>
  <si>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</si>
  <si>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</si>
  <si>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</si>
  <si>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</si>
  <si>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</si>
  <si>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</si>
  <si>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</si>
  <si>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</si>
  <si>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</si>
  <si>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</si>
  <si>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</si>
  <si>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</si>
  <si>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</si>
  <si>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</si>
  <si>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</si>
  <si>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</si>
  <si>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</si>
  <si>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</si>
  <si>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</si>
  <si>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</si>
  <si>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</si>
  <si>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</si>
  <si>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</si>
  <si>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</si>
  <si>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</si>
  <si>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</si>
  <si>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</si>
  <si>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</si>
  <si>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</si>
  <si>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</si>
  <si>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</si>
  <si>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</si>
  <si>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</si>
  <si>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</si>
  <si>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</si>
  <si>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</si>
  <si>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</si>
  <si>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</si>
  <si>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</si>
  <si>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</si>
  <si>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</si>
  <si>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</si>
  <si>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</si>
  <si>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</si>
  <si>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</si>
  <si>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</si>
  <si>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</si>
  <si>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</si>
  <si>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</si>
  <si>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</si>
  <si>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</si>
  <si>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</si>
  <si>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</si>
  <si>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</si>
  <si>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</si>
  <si>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</si>
  <si>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</si>
  <si>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</si>
  <si>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</si>
  <si>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</si>
  <si>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</si>
  <si>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</si>
  <si>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</si>
  <si>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</si>
  <si>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</si>
  <si>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</si>
  <si>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</si>
  <si>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</si>
  <si>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</si>
  <si>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</si>
  <si>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</si>
  <si>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</si>
  <si>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</si>
  <si>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</si>
  <si>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</si>
  <si>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</si>
  <si>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</si>
  <si>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</si>
  <si>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</si>
  <si>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</si>
  <si>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</si>
  <si>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</si>
  <si>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</si>
  <si>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</si>
  <si>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</si>
  <si>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</si>
  <si>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</si>
  <si>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</si>
  <si>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</si>
  <si>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</si>
  <si>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</si>
  <si>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</si>
  <si>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</si>
  <si>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</si>
  <si>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</si>
  <si>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</si>
  <si>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</si>
  <si>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</si>
  <si>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</si>
  <si>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</si>
  <si>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</si>
  <si>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</si>
  <si>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</si>
  <si>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</si>
  <si>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</si>
  <si>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</si>
  <si>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</si>
  <si>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</si>
  <si>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</si>
  <si>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</si>
  <si>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</si>
  <si>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</si>
  <si>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</si>
  <si>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</si>
  <si>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</si>
  <si>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</si>
  <si>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</si>
  <si>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</si>
  <si>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</si>
  <si>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</si>
  <si>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</si>
  <si>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</si>
  <si>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</si>
  <si>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</si>
  <si>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</si>
  <si>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</si>
  <si>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</si>
  <si>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</si>
  <si>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</si>
  <si>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</si>
  <si>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</si>
  <si>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</si>
  <si>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</si>
  <si>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</si>
  <si>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</si>
  <si>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</si>
  <si>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</si>
  <si>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</si>
  <si>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</si>
  <si>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</si>
  <si>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</si>
  <si>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</si>
  <si>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</si>
  <si>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</si>
  <si>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</si>
  <si>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</si>
  <si>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</si>
  <si>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</si>
  <si>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</si>
  <si>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</si>
  <si>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</si>
  <si>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</si>
  <si>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</si>
  <si>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</si>
  <si>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</si>
  <si>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</si>
  <si>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</si>
  <si>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</si>
  <si>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</si>
  <si>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</si>
  <si>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</si>
  <si>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</si>
  <si>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</si>
  <si>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</si>
  <si>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</si>
  <si>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</si>
  <si>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</si>
  <si>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</si>
  <si>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</si>
  <si>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</si>
  <si>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</si>
  <si>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</si>
  <si>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</si>
  <si>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</si>
  <si>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</si>
  <si>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</si>
  <si>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</si>
  <si>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</si>
  <si>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</si>
  <si>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</si>
  <si>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</si>
  <si>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</si>
  <si>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</si>
  <si>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</si>
  <si>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</si>
  <si>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</si>
  <si>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</si>
  <si>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</si>
  <si>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</si>
  <si>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</si>
  <si>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</si>
  <si>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</si>
  <si>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</si>
  <si>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</si>
  <si>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</si>
  <si>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</si>
  <si>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</si>
  <si>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</si>
  <si>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</si>
  <si>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</si>
  <si>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</si>
  <si>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</si>
  <si>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</si>
  <si>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</si>
  <si>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</si>
  <si>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</si>
  <si>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</si>
  <si>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</si>
  <si>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</si>
  <si>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</si>
  <si>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</si>
  <si>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</si>
  <si>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</si>
  <si>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</si>
  <si>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</si>
  <si>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</si>
  <si>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</si>
  <si>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</si>
  <si>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гр.Велико Търново</t>
  </si>
  <si>
    <t xml:space="preserve">Модернизация, внедряване на енергоспестяващи мерки на съществуваща учебна база на ПЕГ „Проф. д-р Асен Златаров“ гр. Велико Търново </t>
  </si>
  <si>
    <t>ПЕГ "Асен Златаров", гр. Велико Търново</t>
  </si>
  <si>
    <t xml:space="preserve">Извършени СМР в т.ч. модернизирана сграда на  „Проф. д-р Асен Златаров“, гр. Велико Търново вкл.:
- основен ремонт на сграден фонд; 
- обособени помещения за STEM център;
- въведени мерки за енергийна ефективност;
- изградени ВЕИ - фотоволтаична инсталация;
- изградена достъпна среда - 1 асансьор; 1 електрически подемник и 1 мобилно устройство за инвалидни колички.
- облагородено дворно пространство - инсталирано ново външно осветление, ремонтирана асфалтова настилка на площадки север и юг,  положена настилка вибропресован бетон, положена маркировка; монтирани съоръжения за баскетбол- 2бр; монтирана врата за мини футбол-2бр, инсталиран комплект за волейбол - 1бр. паркова мебел; монтирани мултифункционални фитнес уреди – 4 бр.
Икономии в годишното потребление на първична енергия - 758 018.67 MWh/y
</t>
  </si>
  <si>
    <t xml:space="preserve">Сградата на ПЕГ„Проф. д-р Асен Златаров“ гр. В. Търново е една от малкото, върху която не е извършван цялостен основен ремонт от основаването на гимназията през 1975 г. Планираната инвестиция се очаква да има трайно въздействие и ефекта от нея ще даде устойчиви резултати във времето. 
 За осигуряването на цялостен обновен облик на ПЕГ „Проф. д-р Асен Златаров“ гр. В. Търново е  разработена пълна техническа документация, в т.ч. инвестиционен проект във фаза Технически проект с влязло в сила Разрешение за строеж №24/01.02.2023 г. 
Проектното предложение предвижда и изграждане на  училищна STEM среда
Предвидени са дейности за основен вътрешен и външен ремонт, изграждане на достъпна среда на сградата и на прилежащото й пространство, както и обновяване и изграждане на инсталации за използване на алтернативни източници на енергия, отопление, вентилация за постигане на висока енергийна ефективност, водещи до сериозно намаляване на общите разходи за енергоносители.
За учебната 2021/2022г. в ПЕГ „Проф. д-р Асен Златаров“ гр. В. Търново са записани 635 ученици на възраст от 14 до 19 години, разпределени в 26 профилирани езикови паралелки. С модернизацията на материалната база ще се повиши капацитета на класните стаи от 26 на 28  и ще се увеличи и капацитета по отношение на максималния брой места в ПЕГ „Проф. д-р Асен Златаров“ гр. В. Търново
</t>
  </si>
  <si>
    <t xml:space="preserve">СМР – 
1.1. Въвеждане на мерки за ЕЕ  в т.ч.  топлоизолиране на покрив, под и външни стени; изграждане на нова термопомпена отоплителна инсталация; изграждане на фотоволтаична инсталация; подмяна на дограма, изграждане на централна вентилационна и климатична инсталация,  подмяна на ел. инсталация и осветление; 
1.2. Вътрешен ремонт - 
1.2.1. Усъвършенстване на учебната база чрез: обособяване на помещения за STEM център - в рамките на съществуващите кабинет по испански език с хранилище, 2 кабинета по информационни технологии с хранилище, източното фоайе и част от коридора ще се създадат условия за обучение по четирите направления на STEM, като в обособените помещения ще се изпълни нова настилка от гранитогрес, ново латексово покритие по стените  и окачен таван от минералватни плоскости; преобразуване на помещението за столова в многофункционално помещение за социални контакти, младежки спортни и културни дейности и фитнес със съблекални; създаване на експозиционни пространства и кътове към училищен музей; 
1.2.2. Подмяна на вътрешни покрития по подове, стени и тавани; ремонт на санитарни  помещения, както и преустройство на санитарни възли в  съответствие с Наредба РД-02-20-2/26.01.2021г.; подмяна на ВиК инсталация; ремонт на закрит басейн, съблекални и санитарно-хигиени помещения и обособяване на ново санитарно–хигиенно помещение по чл. 37 от Наредба № РД-02-20-3/21.12.2015г.; 
1.3. Благоустрояване на дворното пространство–  направа на тротоарна настилка около училищната сграда; изграждане  на външно LED осветление; ремонт на външни стълби; основен ремонт на спортни площадки север и юг; обособяване на фитнес площадка на открито; ремонт на съществуващи трибуни; монтаж на парково обзавеждане, ремонт на съществуваща настилка и полагане на нови конструктивни пластове асфалт.
1.4. Изграждане на достъпна среда- изграждане на асансьор; монтаж на електрически стълбищен подемник ; доставка на мобилно устройство за  инвалидни колички по стълбища.
</t>
  </si>
  <si>
    <t xml:space="preserve">Чрез въвеждане на мерки за енергийна ефективност и основен ремонт на сградния фонд , както и на външното прилежащо простраство на гимназията ще се модернизира съществуваща учебна база на ПЕГ „Проф. д-р Асен Златаров“ гр. Велико Търново, осигурявайки високо качество на учебния процес и комфорт в помещенията,  в които той се провежда.  
 </t>
  </si>
  <si>
    <t>Нисък риск. Управлението на инвестицията в т.ч. мониторинг на процесите ще се извършва от експерти на община Велико Търново.</t>
  </si>
  <si>
    <t>Даниел Димитров 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</si>
</sst>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74" zoomScaleNormal="100" zoomScaleSheetLayoutView="70" workbookViewId="0">
      <selection activeCell="M90" sqref="M90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48" t="s">
        <v>10</v>
      </c>
      <c r="F2" s="48"/>
      <c r="G2" s="48"/>
      <c r="H2" s="48"/>
    </row>
    <row r="3" spans="1:8" ht="41.25" customHeight="1" x14ac:dyDescent="0.3">
      <c r="E3" s="53" t="s">
        <v>516</v>
      </c>
      <c r="F3" s="53"/>
      <c r="G3" s="53"/>
      <c r="H3" s="53"/>
    </row>
    <row r="4" spans="1:8" x14ac:dyDescent="0.3">
      <c r="E4" s="25"/>
      <c r="F4" s="25"/>
      <c r="G4" s="25"/>
      <c r="H4" s="25"/>
    </row>
    <row r="5" spans="1:8" ht="16.2" thickBot="1" x14ac:dyDescent="0.35">
      <c r="E5" s="50" t="s">
        <v>0</v>
      </c>
      <c r="F5" s="50"/>
      <c r="G5" s="50"/>
      <c r="H5" s="50"/>
    </row>
    <row r="6" spans="1:8" x14ac:dyDescent="0.3">
      <c r="B6" s="26"/>
      <c r="E6" s="27" t="s">
        <v>337</v>
      </c>
      <c r="F6" s="55">
        <v>5401</v>
      </c>
      <c r="G6" s="55"/>
      <c r="H6" s="55"/>
    </row>
    <row r="7" spans="1:8" x14ac:dyDescent="0.3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3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3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570</v>
      </c>
      <c r="G10" s="54"/>
      <c r="H10" s="54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571</v>
      </c>
      <c r="G11" s="58"/>
      <c r="H11" s="58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58" t="s">
        <v>572</v>
      </c>
      <c r="G12" s="58"/>
      <c r="H12" s="58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0" t="s">
        <v>573</v>
      </c>
      <c r="G13" s="58"/>
      <c r="H13" s="58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 xml:space="preserve">Модернизация, внедряване на енергоспестяващи мерки на съществуваща учебна база на ПЕГ „Проф. д-р Асен Златаров“ гр. Велико Търново </v>
      </c>
      <c r="E16" s="61" t="s">
        <v>575</v>
      </c>
      <c r="F16" s="61"/>
      <c r="G16" s="61"/>
      <c r="H16" s="61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0" t="s">
        <v>12</v>
      </c>
      <c r="F18" s="50"/>
      <c r="G18" s="50"/>
      <c r="H18" s="50"/>
    </row>
    <row r="19" spans="1:8" x14ac:dyDescent="0.3">
      <c r="B19" s="26"/>
      <c r="E19" s="57" t="s">
        <v>515</v>
      </c>
      <c r="F19" s="57"/>
      <c r="G19" s="57"/>
      <c r="H19" s="57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 xml:space="preserve">Сградата на ПЕГ„Проф. д-р Асен Златаров“ гр. В. Търново е една от малкото, върху която не е извършван цялостен основен ремонт от основаването на гимназията през 1975 г. Планираната инвестиция се очаква да има трайно въздействие и ефекта от нея ще даде устойчиви резултати във времето. 
 За осигуряването на цялостен обновен облик на ПЕГ „Проф. д-р Асен Златаров“ гр. В. Търново е  разработена пълна техническа документация, в т.ч. инвестиционен проект във фаза Технически проект с влязло в сила Разрешение за строеж №24/01.02.2023 г. 
Проектното предложение предвижда и изграждане на  училищна STEM среда
Предвидени са дейности за основен вътрешен и външен ремонт, изграждане на достъпна среда на сградата и на прилежащото й пространство, както и обновяване и изграждане на инсталации за използване на алтернативни източници на енергия, отопление, вентилация за постигане на висока енергийна ефективност, водещи до сериозно намаляване на общите разходи за енергоносители.
За учебната 2021/2022г. в ПЕГ „Проф. д-р Асен Златаров“ гр. В. Търново са записани 635 ученици на възраст от 14 до 19 години, разпределени в 26 профилирани езикови паралелки. С модернизацията на материалната база ще се повиши капацитета на класните стаи от 26 на 28  и ще се увеличи и капацитета по отношение на максималния брой места в ПЕГ „Проф. д-р Асен Златаров“ гр. В. Търново
</v>
      </c>
      <c r="E20" s="56" t="s">
        <v>578</v>
      </c>
      <c r="F20" s="56"/>
      <c r="G20" s="56"/>
      <c r="H20" s="56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ПЕГ "Асен Златаров", гр. Велико Търново</v>
      </c>
      <c r="E21" s="28" t="s">
        <v>7</v>
      </c>
      <c r="F21" s="54" t="s">
        <v>576</v>
      </c>
      <c r="G21" s="54"/>
      <c r="H21" s="54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гр.Велико Търново</v>
      </c>
      <c r="E22" s="28" t="s">
        <v>513</v>
      </c>
      <c r="F22" s="58" t="s">
        <v>574</v>
      </c>
      <c r="G22" s="58"/>
      <c r="H22" s="58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71033</v>
      </c>
      <c r="E23" s="49" t="s">
        <v>8</v>
      </c>
      <c r="F23" s="49"/>
      <c r="G23" s="49"/>
      <c r="H23" s="2">
        <v>71033</v>
      </c>
    </row>
    <row r="24" spans="1:8" ht="33.75" customHeight="1" x14ac:dyDescent="0.3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1975</v>
      </c>
      <c r="E26" s="31" t="s">
        <v>342</v>
      </c>
      <c r="F26" s="31"/>
      <c r="G26" s="31"/>
      <c r="H26" s="4">
        <v>1975</v>
      </c>
    </row>
    <row r="27" spans="1:8" x14ac:dyDescent="0.3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3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3">
      <c r="A29" s="22">
        <f>code</f>
        <v>5401</v>
      </c>
      <c r="B29" s="26" t="s">
        <v>508</v>
      </c>
      <c r="C29" s="24" t="str">
        <f>IF(H29="","",H29)</f>
        <v/>
      </c>
      <c r="E29" s="52" t="s">
        <v>509</v>
      </c>
      <c r="F29" s="52"/>
      <c r="G29" s="52"/>
      <c r="H29" s="20"/>
    </row>
    <row r="30" spans="1:8" x14ac:dyDescent="0.3">
      <c r="B30" s="26" t="s">
        <v>393</v>
      </c>
      <c r="E30" s="49" t="s">
        <v>9</v>
      </c>
      <c r="F30" s="49"/>
      <c r="G30" s="49"/>
      <c r="H30" s="49"/>
    </row>
    <row r="31" spans="1:8" x14ac:dyDescent="0.3">
      <c r="A31" s="22">
        <f>code</f>
        <v>5401</v>
      </c>
      <c r="B31" s="26" t="s">
        <v>402</v>
      </c>
      <c r="C31" s="24">
        <f>IF(H31="","",H31)</f>
        <v>88356</v>
      </c>
      <c r="E31" s="52" t="s">
        <v>31</v>
      </c>
      <c r="F31" s="52"/>
      <c r="G31" s="52"/>
      <c r="H31" s="6">
        <v>88356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71033</v>
      </c>
      <c r="E32" s="52" t="s">
        <v>30</v>
      </c>
      <c r="F32" s="52"/>
      <c r="G32" s="52"/>
      <c r="H32" s="7">
        <v>71033</v>
      </c>
    </row>
    <row r="33" spans="1:10" x14ac:dyDescent="0.3">
      <c r="B33" s="26" t="s">
        <v>393</v>
      </c>
      <c r="E33" s="49" t="s">
        <v>482</v>
      </c>
      <c r="F33" s="49"/>
      <c r="G33" s="49"/>
      <c r="H33" s="49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3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3">
      <c r="A43" s="22">
        <f>code</f>
        <v>5401</v>
      </c>
      <c r="B43" s="26" t="s">
        <v>481</v>
      </c>
      <c r="C43" s="24" t="str">
        <f>IF(H43="","",H43)</f>
        <v/>
      </c>
      <c r="E43" s="30" t="s">
        <v>384</v>
      </c>
      <c r="F43" s="23"/>
      <c r="G43" s="23"/>
      <c r="H43" s="9"/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3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49" t="s">
        <v>495</v>
      </c>
      <c r="F53" s="49"/>
      <c r="G53" s="49"/>
      <c r="H53" s="5" t="s">
        <v>357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>не</v>
      </c>
      <c r="E54" s="49" t="s">
        <v>29</v>
      </c>
      <c r="F54" s="49"/>
      <c r="G54" s="49"/>
      <c r="H54" s="5" t="s">
        <v>347</v>
      </c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2024</v>
      </c>
      <c r="E59" s="64" t="s">
        <v>14</v>
      </c>
      <c r="F59" s="64"/>
      <c r="G59" s="64"/>
      <c r="H59" s="14">
        <v>2024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2024</v>
      </c>
      <c r="E60" s="64" t="s">
        <v>15</v>
      </c>
      <c r="F60" s="64"/>
      <c r="G60" s="64"/>
      <c r="H60" s="14">
        <v>2024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4" t="s">
        <v>496</v>
      </c>
      <c r="F61" s="64"/>
      <c r="G61" s="64"/>
      <c r="H61" s="14">
        <v>10</v>
      </c>
    </row>
    <row r="62" spans="1:9" x14ac:dyDescent="0.3">
      <c r="B62" s="26"/>
      <c r="E62" s="49" t="s">
        <v>483</v>
      </c>
      <c r="F62" s="49"/>
      <c r="G62" s="49"/>
      <c r="H62" s="49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4400000</v>
      </c>
      <c r="E63" s="34" t="s">
        <v>569</v>
      </c>
      <c r="F63" s="35"/>
      <c r="G63" s="35"/>
      <c r="H63" s="36">
        <f>SUM(H64:H69)</f>
        <v>4400000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4186489</v>
      </c>
      <c r="E65" s="31" t="s">
        <v>42</v>
      </c>
      <c r="F65" s="35"/>
      <c r="G65" s="38">
        <f t="shared" si="4"/>
        <v>0.95147477272727277</v>
      </c>
      <c r="H65" s="16">
        <v>4186489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167460</v>
      </c>
      <c r="E66" s="31" t="s">
        <v>43</v>
      </c>
      <c r="F66" s="35"/>
      <c r="G66" s="38">
        <f t="shared" si="4"/>
        <v>3.805909090909091E-2</v>
      </c>
      <c r="H66" s="16">
        <v>167460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46051</v>
      </c>
      <c r="E68" s="31" t="s">
        <v>45</v>
      </c>
      <c r="F68" s="35"/>
      <c r="G68" s="38">
        <f t="shared" si="4"/>
        <v>1.0466136363636363E-2</v>
      </c>
      <c r="H68" s="16">
        <v>46051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49" t="s">
        <v>497</v>
      </c>
      <c r="F70" s="49"/>
      <c r="G70" s="49"/>
      <c r="H70" s="49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 t="str">
        <f t="shared" si="2"/>
        <v/>
      </c>
      <c r="E81" s="52" t="s">
        <v>563</v>
      </c>
      <c r="F81" s="52"/>
      <c r="G81" s="52"/>
      <c r="H81" s="45"/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>
        <f t="shared" si="6"/>
        <v>4400000</v>
      </c>
      <c r="E88" s="52" t="s">
        <v>562</v>
      </c>
      <c r="F88" s="52"/>
      <c r="G88" s="52"/>
      <c r="H88" s="46">
        <v>4400000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4400000</v>
      </c>
      <c r="E89" s="49" t="s">
        <v>491</v>
      </c>
      <c r="F89" s="49"/>
      <c r="G89" s="49"/>
      <c r="H89" s="36">
        <f>SUM(H81:H88)</f>
        <v>4400000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52" t="s">
        <v>563</v>
      </c>
      <c r="F91" s="52"/>
      <c r="G91" s="52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 t="str">
        <f t="shared" si="2"/>
        <v/>
      </c>
      <c r="E93" s="52" t="s">
        <v>566</v>
      </c>
      <c r="F93" s="52"/>
      <c r="G93" s="52"/>
      <c r="H93" s="46"/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49" t="s">
        <v>492</v>
      </c>
      <c r="F99" s="49"/>
      <c r="G99" s="49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52" t="s">
        <v>563</v>
      </c>
      <c r="F101" s="52"/>
      <c r="G101" s="52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52" t="s">
        <v>454</v>
      </c>
      <c r="F102" s="52"/>
      <c r="G102" s="52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52" t="s">
        <v>566</v>
      </c>
      <c r="F103" s="52"/>
      <c r="G103" s="52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52" t="s">
        <v>455</v>
      </c>
      <c r="F104" s="52"/>
      <c r="G104" s="52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52" t="s">
        <v>559</v>
      </c>
      <c r="F105" s="52"/>
      <c r="G105" s="52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52" t="s">
        <v>560</v>
      </c>
      <c r="F106" s="52"/>
      <c r="G106" s="52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52" t="s">
        <v>561</v>
      </c>
      <c r="F107" s="52"/>
      <c r="G107" s="52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52" t="s">
        <v>562</v>
      </c>
      <c r="F108" s="52"/>
      <c r="G108" s="52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49" t="s">
        <v>524</v>
      </c>
      <c r="F109" s="49"/>
      <c r="G109" s="49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0</v>
      </c>
      <c r="E111" s="52" t="s">
        <v>563</v>
      </c>
      <c r="F111" s="52"/>
      <c r="G111" s="52"/>
      <c r="H111" s="45">
        <v>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0</v>
      </c>
      <c r="E119" s="49" t="s">
        <v>526</v>
      </c>
      <c r="F119" s="49"/>
      <c r="G119" s="49"/>
      <c r="H119" s="36">
        <f>SUM(H111:H118)</f>
        <v>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>
        <f t="shared" si="2"/>
        <v>0</v>
      </c>
      <c r="E121" s="52" t="s">
        <v>563</v>
      </c>
      <c r="F121" s="52"/>
      <c r="G121" s="52"/>
      <c r="H121" s="45">
        <v>0</v>
      </c>
    </row>
    <row r="122" spans="1:8" x14ac:dyDescent="0.3">
      <c r="A122" s="22">
        <f t="shared" si="0"/>
        <v>5401</v>
      </c>
      <c r="B122" s="26">
        <v>31162</v>
      </c>
      <c r="C122" s="24">
        <f t="shared" si="2"/>
        <v>0</v>
      </c>
      <c r="E122" s="52" t="s">
        <v>454</v>
      </c>
      <c r="F122" s="52"/>
      <c r="G122" s="52"/>
      <c r="H122" s="46">
        <v>0</v>
      </c>
    </row>
    <row r="123" spans="1:8" ht="27.75" customHeight="1" x14ac:dyDescent="0.3">
      <c r="A123" s="22">
        <f t="shared" si="0"/>
        <v>5401</v>
      </c>
      <c r="B123" s="26">
        <v>31163</v>
      </c>
      <c r="C123" s="24">
        <f t="shared" si="2"/>
        <v>0</v>
      </c>
      <c r="E123" s="52" t="s">
        <v>566</v>
      </c>
      <c r="F123" s="52"/>
      <c r="G123" s="52"/>
      <c r="H123" s="46">
        <v>0</v>
      </c>
    </row>
    <row r="124" spans="1:8" x14ac:dyDescent="0.3">
      <c r="A124" s="22">
        <f t="shared" si="0"/>
        <v>5401</v>
      </c>
      <c r="B124" s="26">
        <v>31164</v>
      </c>
      <c r="C124" s="24">
        <f t="shared" si="2"/>
        <v>0</v>
      </c>
      <c r="E124" s="52" t="s">
        <v>455</v>
      </c>
      <c r="F124" s="52"/>
      <c r="G124" s="52"/>
      <c r="H124" s="46">
        <v>0</v>
      </c>
    </row>
    <row r="125" spans="1:8" ht="15.75" customHeight="1" x14ac:dyDescent="0.3">
      <c r="A125" s="22">
        <f t="shared" si="0"/>
        <v>5401</v>
      </c>
      <c r="B125" s="26" t="s">
        <v>555</v>
      </c>
      <c r="C125" s="24">
        <f t="shared" si="2"/>
        <v>0</v>
      </c>
      <c r="E125" s="52" t="s">
        <v>559</v>
      </c>
      <c r="F125" s="52"/>
      <c r="G125" s="52"/>
      <c r="H125" s="46">
        <v>0</v>
      </c>
    </row>
    <row r="126" spans="1:8" ht="15.75" customHeight="1" x14ac:dyDescent="0.3">
      <c r="A126" s="22">
        <f t="shared" si="0"/>
        <v>5401</v>
      </c>
      <c r="B126" s="26" t="s">
        <v>556</v>
      </c>
      <c r="C126" s="24">
        <f t="shared" si="2"/>
        <v>0</v>
      </c>
      <c r="E126" s="52" t="s">
        <v>560</v>
      </c>
      <c r="F126" s="52"/>
      <c r="G126" s="52"/>
      <c r="H126" s="46">
        <v>0</v>
      </c>
    </row>
    <row r="127" spans="1:8" ht="15.75" customHeight="1" x14ac:dyDescent="0.3">
      <c r="A127" s="22">
        <f t="shared" si="0"/>
        <v>5401</v>
      </c>
      <c r="B127" s="26" t="s">
        <v>557</v>
      </c>
      <c r="C127" s="24">
        <f t="shared" si="2"/>
        <v>0</v>
      </c>
      <c r="E127" s="52" t="s">
        <v>561</v>
      </c>
      <c r="F127" s="52"/>
      <c r="G127" s="52"/>
      <c r="H127" s="46">
        <v>0</v>
      </c>
    </row>
    <row r="128" spans="1:8" ht="15.75" customHeight="1" x14ac:dyDescent="0.3">
      <c r="A128" s="22">
        <f t="shared" si="0"/>
        <v>5401</v>
      </c>
      <c r="B128" s="26" t="s">
        <v>558</v>
      </c>
      <c r="C128" s="24">
        <f t="shared" si="2"/>
        <v>0</v>
      </c>
      <c r="E128" s="52" t="s">
        <v>562</v>
      </c>
      <c r="F128" s="52"/>
      <c r="G128" s="52"/>
      <c r="H128" s="46">
        <v>0</v>
      </c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0</v>
      </c>
      <c r="E130" s="49" t="s">
        <v>533</v>
      </c>
      <c r="F130" s="49"/>
      <c r="G130" s="49"/>
      <c r="H130" s="39">
        <f>SUM(H81,H91,H101,H111,H121)</f>
        <v>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3">
      <c r="B140" s="26"/>
      <c r="E140" s="49" t="s">
        <v>501</v>
      </c>
      <c r="F140" s="49"/>
      <c r="G140" s="49"/>
      <c r="H140" s="49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49" t="s">
        <v>479</v>
      </c>
      <c r="F147" s="49"/>
      <c r="G147" s="49"/>
      <c r="H147" s="49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 xml:space="preserve">Чрез въвеждане на мерки за енергийна ефективност и основен ремонт на сградния фонд , както и на външното прилежащо простраство на гимназията ще се модернизира съществуваща учебна база на ПЕГ „Проф. д-р Асен Златаров“ гр. Велико Търново, осигурявайки високо качество на учебния процес и комфорт в помещенията,  в които той се провежда.  
 </v>
      </c>
      <c r="E157" s="69" t="s">
        <v>580</v>
      </c>
      <c r="F157" s="69"/>
      <c r="G157" s="69"/>
      <c r="H157" s="69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да</v>
      </c>
      <c r="E159" s="49" t="s">
        <v>36</v>
      </c>
      <c r="F159" s="49"/>
      <c r="G159" s="49"/>
      <c r="H159" s="17" t="s">
        <v>346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>да</v>
      </c>
      <c r="E162" s="70" t="s">
        <v>458</v>
      </c>
      <c r="F162" s="70"/>
      <c r="G162" s="70"/>
      <c r="H162" s="21" t="s">
        <v>346</v>
      </c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 xml:space="preserve">СМР – 
1.1. Въвеждане на мерки за ЕЕ  в т.ч.  топлоизолиране на покрив, под и външни стени; изграждане на нова термопомпена отоплителна инсталация; изграждане на фотоволтаична инсталация; подмяна на дограма, изграждане на централна вентилационна и климатична инсталация,  подмяна на ел. инсталация и осветление; 
1.2. Вътрешен ремонт - 
1.2.1. Усъвършенстване на учебната база чрез: обособяване на помещения за STEM център - в рамките на съществуващите кабинет по испански език с хранилище, 2 кабинета по информационни технологии с хранилище, източното фоайе и част от коридора ще се създадат условия за обучение по четирите направления на STEM, като в обособените помещения ще се изпълни нова настилка от гранитогрес, ново латексово покритие по стените  и окачен таван от минералватни плоскости; преобразуване на помещението за столова в многофункционално помещение за социални контакти, младежки спортни и културни дейности и фитнес със съблекални; създаване на експозиционни пространства и кътове към училищен музей; 
1.2.2. Подмяна на вътрешни покрития по подове, стени и тавани; ремонт на санитарни  помещения, както и преустройство на санитарни възли в  съответствие с Наредба РД-02-20-2/26.01.2021г.; подмяна на ВиК инсталация; ремонт на закрит басейн, съблекални и санитарно-хигиени помещения и обособяване на ново санитарно–хигиенно помещение по чл. 37 от Наредба № РД-02-20-3/21.12.2015г.; 
1.3. Благоустрояване на дворното пространство–  направа на тротоарна настилка около училищната сграда; изграждане  на външно LED осветление; ремонт на външни стълби; основен ремонт на спортни площадки север и юг; обособяване на фитнес площадка на открито; ремонт на съществуващи трибуни; монтаж на парково обзавеждане, ремонт на съществуваща настилка и полагане на нови конструктивни пластове асфалт.
1.4. Изграждане на достъпна среда- изграждане на асансьор; монтаж на електрически стълбищен подемник ; доставка на мобилно устройство за  инвалидни колички по стълбища.
</v>
      </c>
      <c r="E165" s="69" t="s">
        <v>579</v>
      </c>
      <c r="F165" s="69"/>
      <c r="G165" s="69"/>
      <c r="H165" s="69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>да</v>
      </c>
      <c r="E169" s="41" t="s">
        <v>389</v>
      </c>
      <c r="F169" s="42"/>
      <c r="G169" s="42"/>
      <c r="H169" s="16" t="s">
        <v>346</v>
      </c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 xml:space="preserve">Извършени СМР в т.ч. модернизирана сграда на  „Проф. д-р Асен Златаров“, гр. Велико Търново вкл.:
- основен ремонт на сграден фонд; 
- обособени помещения за STEM център;
- въведени мерки за енергийна ефективност;
- изградени ВЕИ - фотоволтаична инсталация;
- изградена достъпна среда - 1 асансьор; 1 електрически подемник и 1 мобилно устройство за инвалидни колички.
- облагородено дворно пространство - инсталирано ново външно осветление, ремонтирана асфалтова настилка на площадки север и юг,  положена настилка вибропресован бетон, положена маркировка; монтирани съоръжения за баскетбол- 2бр; монтирана врата за мини футбол-2бр, инсталиран комплект за волейбол - 1бр. паркова мебел; монтирани мултифункционални фитнес уреди – 4 бр.
Икономии в годишното потребление на първична енергия - 758 018.67 MWh/y
</v>
      </c>
      <c r="E172" s="69" t="s">
        <v>577</v>
      </c>
      <c r="F172" s="69"/>
      <c r="G172" s="69"/>
      <c r="H172" s="69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/>
      </c>
      <c r="E175" s="28" t="s">
        <v>23</v>
      </c>
      <c r="F175" s="71"/>
      <c r="G175" s="71"/>
      <c r="H175" s="71"/>
    </row>
    <row r="176" spans="1:8" ht="30" customHeight="1" x14ac:dyDescent="0.3">
      <c r="A176" s="22">
        <f>code</f>
        <v>5401</v>
      </c>
      <c r="B176" s="26" t="s">
        <v>436</v>
      </c>
      <c r="C176" s="24" t="str">
        <f>IF(F176="","",F176)</f>
        <v/>
      </c>
      <c r="E176" s="28" t="s">
        <v>367</v>
      </c>
      <c r="F176" s="72"/>
      <c r="G176" s="72"/>
      <c r="H176" s="72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/>
      </c>
      <c r="E177" s="28" t="s">
        <v>368</v>
      </c>
      <c r="F177" s="62"/>
      <c r="G177" s="62"/>
      <c r="H177" s="62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Нисък риск. Управлението на инвестицията в т.ч. мониторинг на процесите ще се извършва от експерти на община Велико Търново.</v>
      </c>
      <c r="E180" s="69" t="s">
        <v>581</v>
      </c>
      <c r="F180" s="69"/>
      <c r="G180" s="69"/>
      <c r="H180" s="69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3">
      <c r="E184" s="28"/>
      <c r="F184" s="29"/>
      <c r="G184" s="29"/>
      <c r="H184" s="29"/>
    </row>
    <row r="186" spans="1:8" ht="22.8" x14ac:dyDescent="0.3">
      <c r="E186" s="73" t="s">
        <v>450</v>
      </c>
      <c r="F186" s="73"/>
      <c r="G186" s="73"/>
      <c r="H186" s="73"/>
    </row>
    <row r="188" spans="1:8" x14ac:dyDescent="0.3">
      <c r="E188" s="43" t="s">
        <v>446</v>
      </c>
      <c r="F188" s="65" t="s">
        <v>582</v>
      </c>
      <c r="G188" s="65"/>
      <c r="H188" s="65"/>
    </row>
    <row r="189" spans="1:8" x14ac:dyDescent="0.3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3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3">
      <c r="E192" s="53" t="s">
        <v>449</v>
      </c>
      <c r="F192" s="53"/>
      <c r="G192" s="53"/>
      <c r="H192" s="53"/>
    </row>
    <row r="194" spans="5:8" ht="29.25" customHeight="1" x14ac:dyDescent="0.3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K+KvZMY8DRQ1RCCJqWHue1LpkEygCTlCcXBQY9YaxoM=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joxEOa7iuwNtwFbqPioRnFi7WVO9Ph4EsC37MDvF7A8=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hPUilQopeGlpheRV7ZMQaBzjq/i4RGlv/Wybp+EHuzy5bq5mkqpxNghc8kbyROFRVFU9uzuFHAPr
nVwSGe2V+/jFxtrXlM0Zp0CPLD+Du5iJ7uZZoRPwTbxnIwNen87oLnPZsEY2/PaikfkyZ0t6lCuF
MXUC+XUE6RvchSwKYcR2NFILQq/1sXhQYhBKvgUoA5w6qPlajVFPY7GFPzhRxjv0B/2qFb1jcIJO
T5mRabTPcyuEmpsm85QChjTci81/M9oq8ifhgxNkZsQRzp0LfhvPDat+/qZSKFlBZfncLY7GSs1g
O+iwaLuGLQhWsvhaywooc1l7VAX+w9se2QA0/w==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eNf9hv++G8J6IefiJOkwZ37CWqdcBjHSPGHVVPUcvfw=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EC0XVaJlHkamqYATjg7PI3xwcl3ilFsfO+EFaLitiSw=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Yivjtaaz+5Mk7u47oR0d3e0DCEGMXIk3eZX2on+Zsh0=</DigestValue>
      </Reference>
      <Reference URI="/xl/sharedStrings.xml?ContentType=application/vnd.openxmlformats-officedocument.spreadsheetml.sharedStrings+xml">
        <DigestMethod Algorithm="http://www.w3.org/2001/04/xmlenc#sha256"/>
        <DigestValue>spSyZDQ969M+Axzm9gC4aIaQmmSohccjQX03Vrju3XM=</DigestValue>
      </Reference>
      <Reference URI="/xl/styles.xml?ContentType=application/vnd.openxmlformats-officedocument.spreadsheetml.styles+xml">
        <DigestMethod Algorithm="http://www.w3.org/2001/04/xmlenc#sha256"/>
        <DigestValue>FF/RfEEbr5CuHGVW0r3HSHgOy9VLdG2LOrO0IkuEU64=</DigestValue>
      </Reference>
      <Reference URI="/xl/theme/theme1.xml?ContentType=application/vnd.openxmlformats-officedocument.theme+xml">
        <DigestMethod Algorithm="http://www.w3.org/2001/04/xmlenc#sha256"/>
        <DigestValue>eFh2MU54ThLbPGcChj3+uMIrSIYICPEb+b006qIK144=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5eZCCkz4HBueZ4zn+zSstxX3v/szrM+g5UOq7rPT1WA=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2023-09-19T11:39:58Z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2023-09-19T11:39:58Z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2023-09-19T10:40:34Z</dcterms:modified>
</cp:coreProperties>
</file>