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vt3\mandat 2019-2023\РЕШЕНИЯ\58 pr-r\"/>
    </mc:Choice>
  </mc:AlternateContent>
  <bookViews>
    <workbookView xWindow="0" yWindow="0" windowWidth="28800" windowHeight="11532"/>
  </bookViews>
  <sheets>
    <sheet name="Pril5" sheetId="1" r:id="rId1"/>
  </sheets>
  <externalReferences>
    <externalReference r:id="rId2"/>
    <externalReference r:id="rId3"/>
    <externalReference r:id="rId4"/>
    <externalReference r:id="rId5"/>
  </externalReferences>
  <definedNames>
    <definedName name="_______xlfn_SUMIFS">NA()</definedName>
    <definedName name="______xlfn_SUMIFS">NA()</definedName>
    <definedName name="_____xlfn_SUMIFS">NA()</definedName>
    <definedName name="____xlfn_SUMIFS">NA()</definedName>
    <definedName name="___xlfn_SUMIFS">NA()</definedName>
    <definedName name="__xlfn_SUMIFS">NA()</definedName>
    <definedName name="GROUPS">[1]Groups!$A$1:$A$27</definedName>
    <definedName name="GROUPS2">[1]Groups!$A$1:$B$27</definedName>
    <definedName name="ll">[2]list!$A$421:$B$709</definedName>
    <definedName name="mm">[2]Groups!$A$1:$B$27</definedName>
    <definedName name="oo">[2]list!$A$281:$B$304</definedName>
    <definedName name="OP_LIST">[1]list!$A$281:$A$304</definedName>
    <definedName name="OP_LIST2">[1]list!$A$281:$B$304</definedName>
    <definedName name="PRBK">[1]list!$A$421:$B$709</definedName>
    <definedName name="ss">[2]list!$A$281:$B$304</definedName>
    <definedName name="аа">[1]list!$A$281:$B$304</definedName>
    <definedName name="в">[3]list!$A$281:$A$304</definedName>
    <definedName name="з">[4]list!$A$281:$A$304</definedName>
    <definedName name="_xlnm.Print_Titles" localSheetId="0">Pril5!$10:$10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8" i="1" l="1"/>
  <c r="C124" i="1" l="1"/>
  <c r="C122" i="1"/>
  <c r="G121" i="1"/>
  <c r="F121" i="1"/>
  <c r="E121" i="1"/>
  <c r="C121" i="1" s="1"/>
  <c r="D121" i="1"/>
  <c r="C120" i="1"/>
  <c r="C119" i="1"/>
  <c r="C118" i="1"/>
  <c r="G117" i="1"/>
  <c r="F117" i="1"/>
  <c r="E117" i="1"/>
  <c r="C117" i="1" s="1"/>
  <c r="D117" i="1"/>
  <c r="C116" i="1"/>
  <c r="C115" i="1"/>
  <c r="C114" i="1"/>
  <c r="C113" i="1"/>
  <c r="C112" i="1"/>
  <c r="C111" i="1"/>
  <c r="C110" i="1"/>
  <c r="G109" i="1"/>
  <c r="G123" i="1" s="1"/>
  <c r="F109" i="1"/>
  <c r="F123" i="1" s="1"/>
  <c r="E109" i="1"/>
  <c r="E123" i="1" s="1"/>
  <c r="D109" i="1"/>
  <c r="D123" i="1" s="1"/>
  <c r="C108" i="1"/>
  <c r="C105" i="1"/>
  <c r="C104" i="1"/>
  <c r="G103" i="1"/>
  <c r="F103" i="1"/>
  <c r="E103" i="1"/>
  <c r="D103" i="1"/>
  <c r="C102" i="1"/>
  <c r="C101" i="1"/>
  <c r="C100" i="1"/>
  <c r="C99" i="1"/>
  <c r="G98" i="1"/>
  <c r="F98" i="1"/>
  <c r="C98" i="1" s="1"/>
  <c r="E98" i="1"/>
  <c r="D98" i="1"/>
  <c r="C97" i="1"/>
  <c r="C96" i="1"/>
  <c r="C95" i="1"/>
  <c r="C94" i="1"/>
  <c r="G93" i="1"/>
  <c r="F93" i="1"/>
  <c r="E93" i="1"/>
  <c r="D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G76" i="1"/>
  <c r="F76" i="1"/>
  <c r="E76" i="1"/>
  <c r="D76" i="1"/>
  <c r="C75" i="1"/>
  <c r="C74" i="1"/>
  <c r="C73" i="1"/>
  <c r="C72" i="1"/>
  <c r="G71" i="1"/>
  <c r="F71" i="1"/>
  <c r="E71" i="1"/>
  <c r="D71" i="1"/>
  <c r="C70" i="1"/>
  <c r="C69" i="1"/>
  <c r="C68" i="1"/>
  <c r="C67" i="1"/>
  <c r="C66" i="1"/>
  <c r="G65" i="1"/>
  <c r="F65" i="1"/>
  <c r="E65" i="1"/>
  <c r="D65" i="1"/>
  <c r="C64" i="1"/>
  <c r="C63" i="1"/>
  <c r="G62" i="1"/>
  <c r="F62" i="1"/>
  <c r="E62" i="1"/>
  <c r="D62" i="1"/>
  <c r="D106" i="1" s="1"/>
  <c r="C56" i="1"/>
  <c r="C55" i="1"/>
  <c r="G54" i="1"/>
  <c r="F54" i="1"/>
  <c r="E54" i="1"/>
  <c r="D54" i="1"/>
  <c r="C53" i="1"/>
  <c r="G52" i="1"/>
  <c r="G57" i="1" s="1"/>
  <c r="F52" i="1"/>
  <c r="F57" i="1" s="1"/>
  <c r="E52" i="1"/>
  <c r="D52" i="1"/>
  <c r="D57" i="1" s="1"/>
  <c r="G48" i="1"/>
  <c r="F48" i="1"/>
  <c r="E48" i="1"/>
  <c r="C48" i="1" s="1"/>
  <c r="D48" i="1"/>
  <c r="C47" i="1"/>
  <c r="C46" i="1"/>
  <c r="C41" i="1"/>
  <c r="C40" i="1"/>
  <c r="G39" i="1"/>
  <c r="F39" i="1"/>
  <c r="E39" i="1"/>
  <c r="D39" i="1"/>
  <c r="C38" i="1"/>
  <c r="C37" i="1"/>
  <c r="G36" i="1"/>
  <c r="F36" i="1"/>
  <c r="E36" i="1"/>
  <c r="D36" i="1"/>
  <c r="C30" i="1"/>
  <c r="C29" i="1"/>
  <c r="G28" i="1"/>
  <c r="F28" i="1"/>
  <c r="E28" i="1"/>
  <c r="D28" i="1"/>
  <c r="C27" i="1"/>
  <c r="C26" i="1"/>
  <c r="G25" i="1"/>
  <c r="F25" i="1"/>
  <c r="C25" i="1" s="1"/>
  <c r="E25" i="1"/>
  <c r="D25" i="1"/>
  <c r="C24" i="1"/>
  <c r="C23" i="1"/>
  <c r="G22" i="1"/>
  <c r="F22" i="1"/>
  <c r="E22" i="1"/>
  <c r="D22" i="1"/>
  <c r="C22" i="1" s="1"/>
  <c r="C21" i="1"/>
  <c r="G20" i="1"/>
  <c r="F20" i="1"/>
  <c r="E20" i="1"/>
  <c r="D20" i="1"/>
  <c r="C19" i="1"/>
  <c r="G18" i="1"/>
  <c r="F18" i="1"/>
  <c r="E18" i="1"/>
  <c r="D18" i="1"/>
  <c r="C17" i="1"/>
  <c r="G16" i="1"/>
  <c r="F16" i="1"/>
  <c r="E16" i="1"/>
  <c r="D16" i="1"/>
  <c r="C16" i="1" s="1"/>
  <c r="C15" i="1"/>
  <c r="G14" i="1"/>
  <c r="F14" i="1"/>
  <c r="E14" i="1"/>
  <c r="E32" i="1" s="1"/>
  <c r="D14" i="1"/>
  <c r="D32" i="1" s="1"/>
  <c r="E43" i="1" l="1"/>
  <c r="G43" i="1"/>
  <c r="C20" i="1"/>
  <c r="C36" i="1"/>
  <c r="F43" i="1"/>
  <c r="C71" i="1"/>
  <c r="C65" i="1"/>
  <c r="C103" i="1"/>
  <c r="F106" i="1"/>
  <c r="F125" i="1" s="1"/>
  <c r="C93" i="1"/>
  <c r="G106" i="1"/>
  <c r="G125" i="1" s="1"/>
  <c r="C76" i="1"/>
  <c r="E106" i="1"/>
  <c r="C62" i="1"/>
  <c r="E57" i="1"/>
  <c r="C54" i="1"/>
  <c r="C39" i="1"/>
  <c r="G32" i="1"/>
  <c r="F32" i="1"/>
  <c r="C18" i="1"/>
  <c r="D125" i="1"/>
  <c r="C123" i="1"/>
  <c r="C14" i="1"/>
  <c r="C52" i="1"/>
  <c r="C109" i="1"/>
  <c r="D43" i="1"/>
  <c r="E59" i="1" l="1"/>
  <c r="G59" i="1"/>
  <c r="G126" i="1" s="1"/>
  <c r="C43" i="1"/>
  <c r="F59" i="1"/>
  <c r="C106" i="1"/>
  <c r="E125" i="1"/>
  <c r="C125" i="1" s="1"/>
  <c r="C57" i="1"/>
  <c r="F126" i="1"/>
  <c r="C32" i="1"/>
  <c r="D126" i="1"/>
  <c r="D59" i="1"/>
  <c r="C59" i="1" l="1"/>
  <c r="C126" i="1" s="1"/>
  <c r="E126" i="1"/>
</calcChain>
</file>

<file path=xl/sharedStrings.xml><?xml version="1.0" encoding="utf-8"?>
<sst xmlns="http://schemas.openxmlformats.org/spreadsheetml/2006/main" count="219" uniqueCount="204">
  <si>
    <t xml:space="preserve">НА  ПРИХОДИТЕ И РАЗХОДИТЕ НА СМЕТКИТЕ ЗА СРЕДСТВАТА ОТ ЕВРОПЕЙСКИЯ СЪЮЗ </t>
  </si>
  <si>
    <t>НАИМЕНОВАНИЕ НА ПАРАГРАФА ПО ЕБК 2023</t>
  </si>
  <si>
    <t>§§</t>
  </si>
  <si>
    <t>Разплащателна агенция към ДФ "Земеделие" КОД 42 (РА)</t>
  </si>
  <si>
    <t>Национален фонд към Министерство на финансите КОД 98 (КСФ)</t>
  </si>
  <si>
    <t>Други средства от ЕС КОД 96 (ДЕС)</t>
  </si>
  <si>
    <t>Други Международни програми и проекти КОД 97  (ДМП)</t>
  </si>
  <si>
    <t xml:space="preserve"> І. ПРИХОДИ </t>
  </si>
  <si>
    <t xml:space="preserve"> </t>
  </si>
  <si>
    <t>I.ИМУЩЕСТВЕНИ ДАНЪЦИ И НЕДАНЪЧНИ ПРИХОДИ</t>
  </si>
  <si>
    <t>ПРИХОДИ И ДОХОДИ ОТ СОБСТВЕНОСТ</t>
  </si>
  <si>
    <t>24-00</t>
  </si>
  <si>
    <t xml:space="preserve"> - приходи от лихви по текущи банкови сметки</t>
  </si>
  <si>
    <t>24-08</t>
  </si>
  <si>
    <t>Общински такси</t>
  </si>
  <si>
    <t>27-00</t>
  </si>
  <si>
    <t xml:space="preserve"> - за ползване на домашен социален патронаж и други общински социални услуги</t>
  </si>
  <si>
    <t>27-04</t>
  </si>
  <si>
    <t>Глоби, санкции и наказателни лихви</t>
  </si>
  <si>
    <t>28-00</t>
  </si>
  <si>
    <t xml:space="preserve"> - глоби, санкции, неустойки, наказателни лихви, обезщетения и начети</t>
  </si>
  <si>
    <t>28-02</t>
  </si>
  <si>
    <t>Други неданъчни приходи</t>
  </si>
  <si>
    <t>36-00</t>
  </si>
  <si>
    <t xml:space="preserve"> - реализирани курсови разлики от валутни операции (нето) (+/-)</t>
  </si>
  <si>
    <t>36-01</t>
  </si>
  <si>
    <t>Помощи и дарения от чужбина</t>
  </si>
  <si>
    <t>45-00</t>
  </si>
  <si>
    <t xml:space="preserve"> - текущи помощи и дарения от страната</t>
  </si>
  <si>
    <t>45-01</t>
  </si>
  <si>
    <t xml:space="preserve"> - капиталови помощи и дарения от страната</t>
  </si>
  <si>
    <t>45-03</t>
  </si>
  <si>
    <t>46-00</t>
  </si>
  <si>
    <t xml:space="preserve"> - текущи помощи и дарения от Европейския съюз</t>
  </si>
  <si>
    <t>46-10</t>
  </si>
  <si>
    <t xml:space="preserve"> - капиталови помощи и дарения от Европейския съюз</t>
  </si>
  <si>
    <t>46-20</t>
  </si>
  <si>
    <t>Получени чрез небюджетни предприятия средства от КФП по международни и други програми</t>
  </si>
  <si>
    <t>47-00</t>
  </si>
  <si>
    <t xml:space="preserve"> - получени чрез нефинансови предприятия текущи трансфери  от КФП по международни и други програми</t>
  </si>
  <si>
    <t>47-43</t>
  </si>
  <si>
    <t xml:space="preserve"> - получени чрез нефинансови предприятия капиталови трансфери  от КФП по международни и други програми</t>
  </si>
  <si>
    <t>47-51</t>
  </si>
  <si>
    <t>I. ОБЩО ПРИХОДИ</t>
  </si>
  <si>
    <t>99-99</t>
  </si>
  <si>
    <t>ТРАНСФЕРИ</t>
  </si>
  <si>
    <t>Трансфери между бюджети и сметки за средствата от Европейския съюз (нето)</t>
  </si>
  <si>
    <t>62-00</t>
  </si>
  <si>
    <t xml:space="preserve"> - получени трансфери (+)</t>
  </si>
  <si>
    <t>62-01</t>
  </si>
  <si>
    <t xml:space="preserve"> - предоставени трансфери (-)</t>
  </si>
  <si>
    <t>62-02</t>
  </si>
  <si>
    <t>Трансфери между сметки за средствата от Европейския съюз (нето)</t>
  </si>
  <si>
    <t>63-00</t>
  </si>
  <si>
    <t>- получени трансфери (+)</t>
  </si>
  <si>
    <t>63-01</t>
  </si>
  <si>
    <t>- предоставени трансфери (-)</t>
  </si>
  <si>
    <t>63-02</t>
  </si>
  <si>
    <t>ОБЩО</t>
  </si>
  <si>
    <t>ВРЕМЕННИ БЕЗЛИХВЕНИ ЗАЕМИ</t>
  </si>
  <si>
    <t>Временни безлихвени заеми между бюджети и сметки за средствата от Европейския съюз (нето)</t>
  </si>
  <si>
    <t>76-00</t>
  </si>
  <si>
    <t>Временни безлихвени заеми между извънбюджетни сметки/фондове (нето)</t>
  </si>
  <si>
    <t>77-00</t>
  </si>
  <si>
    <t>VІІ. ОПЕРАЦИИ С ФИНАНСОВИ АКТИВИ И ПАСИВИ</t>
  </si>
  <si>
    <t>Временно съхранявани средства и средства на разпореждане - нето (+/-)</t>
  </si>
  <si>
    <t>88-00</t>
  </si>
  <si>
    <t xml:space="preserve"> - средства на разпореждане предоставени / събрани от/за извънбюджетни сметки (+/-)</t>
  </si>
  <si>
    <t>88-03</t>
  </si>
  <si>
    <t>Депозити и средства по сметки - нето (+/-)     (този параграф се използва и за наличностите на ЦБ в БНБ)</t>
  </si>
  <si>
    <t>95-00</t>
  </si>
  <si>
    <t xml:space="preserve"> - остатък в левове по сметки от предходния период (+)</t>
  </si>
  <si>
    <t>95-01</t>
  </si>
  <si>
    <t xml:space="preserve"> - наличност в левове по сметки в края на периода (-)</t>
  </si>
  <si>
    <t>95-07</t>
  </si>
  <si>
    <t>ОБЩО ОПЕРАЦИИ С ФИНАНСОВИ АКТИВИ И ПАСИВИ</t>
  </si>
  <si>
    <t xml:space="preserve"> ОБЩО ПРИХОДИ НА ОБЩИНАТА:</t>
  </si>
  <si>
    <t>ІІ. РАЗХОДИ</t>
  </si>
  <si>
    <t>Заплати и възнаграждения за персонала, нает по трудови и служебни правоотношения</t>
  </si>
  <si>
    <t>01-00</t>
  </si>
  <si>
    <t xml:space="preserve"> - заплати и възнаграждения на персонала нает по трудови правоотношения</t>
  </si>
  <si>
    <t>01-01</t>
  </si>
  <si>
    <t xml:space="preserve"> - заплати и възнаграждения на персонала нает по служебни правоотношения</t>
  </si>
  <si>
    <t>01-02</t>
  </si>
  <si>
    <t>Други възнаграждения и плащания за персонала</t>
  </si>
  <si>
    <t>02-00</t>
  </si>
  <si>
    <t xml:space="preserve"> - за нещатен персонал нает по трудови правоотношения </t>
  </si>
  <si>
    <t>02-01</t>
  </si>
  <si>
    <t xml:space="preserve"> - за персонала по извънтрудови правоотношения</t>
  </si>
  <si>
    <t>02-02</t>
  </si>
  <si>
    <t xml:space="preserve"> - изплатени суми от СБКО, за облекло и други на персонала, с характер на възнаграждение</t>
  </si>
  <si>
    <t>02-05</t>
  </si>
  <si>
    <t xml:space="preserve"> - обезщетения за персонала, с характер на възнаграждение</t>
  </si>
  <si>
    <t>02-08</t>
  </si>
  <si>
    <t xml:space="preserve"> - други плащания и възнаграждения</t>
  </si>
  <si>
    <t>02-09</t>
  </si>
  <si>
    <t>Задължителни осигурителни вноски от работодатели</t>
  </si>
  <si>
    <t>05-00</t>
  </si>
  <si>
    <t xml:space="preserve"> - осигурителни вноски от работодатели за Държавното обществено осигуряване (ДОО)</t>
  </si>
  <si>
    <t>05-51</t>
  </si>
  <si>
    <t xml:space="preserve"> - осигурителни вноски от работодатели за Учителския пенсионен фонд (УчПФ)</t>
  </si>
  <si>
    <t>05-52</t>
  </si>
  <si>
    <t xml:space="preserve"> - здравноосигурителни вноски от работодатели</t>
  </si>
  <si>
    <t>05-60</t>
  </si>
  <si>
    <t xml:space="preserve"> - вноски за допълнително задължително осигуряване от работодатели</t>
  </si>
  <si>
    <t>05-80</t>
  </si>
  <si>
    <t>Издръжка</t>
  </si>
  <si>
    <t>10-00</t>
  </si>
  <si>
    <t xml:space="preserve"> - храна</t>
  </si>
  <si>
    <t>10-11</t>
  </si>
  <si>
    <t xml:space="preserve"> - медикаменти</t>
  </si>
  <si>
    <t>10-12</t>
  </si>
  <si>
    <t xml:space="preserve"> - постелен инвентар и облекло</t>
  </si>
  <si>
    <t>10-13</t>
  </si>
  <si>
    <t xml:space="preserve"> - учебни и научно-изследователски разходи и книги за библиотеките</t>
  </si>
  <si>
    <t>10-14</t>
  </si>
  <si>
    <t xml:space="preserve"> - материали</t>
  </si>
  <si>
    <t>10-15</t>
  </si>
  <si>
    <t xml:space="preserve"> - вода, горива и енергия</t>
  </si>
  <si>
    <t>10-16</t>
  </si>
  <si>
    <t xml:space="preserve"> - разходи за външни услуги</t>
  </si>
  <si>
    <t>10-20</t>
  </si>
  <si>
    <t xml:space="preserve"> - текущ ремонт</t>
  </si>
  <si>
    <t>10-30</t>
  </si>
  <si>
    <t xml:space="preserve"> - командировки в страната</t>
  </si>
  <si>
    <t>10-51</t>
  </si>
  <si>
    <t xml:space="preserve"> - краткосрочни командировки в чужбина</t>
  </si>
  <si>
    <t>10-52</t>
  </si>
  <si>
    <t xml:space="preserve"> - разходи за застраховки</t>
  </si>
  <si>
    <t>10-62</t>
  </si>
  <si>
    <t xml:space="preserve"> -такса ангажимент по заеми</t>
  </si>
  <si>
    <t>10-63</t>
  </si>
  <si>
    <t xml:space="preserve"> - други финансови услуги</t>
  </si>
  <si>
    <t>10-69</t>
  </si>
  <si>
    <t xml:space="preserve"> - други разходи за СБКО (тук се отчитат разходите за СБКО, неотчетени по други позиции на ЕБК)</t>
  </si>
  <si>
    <t>10-91</t>
  </si>
  <si>
    <t xml:space="preserve"> - разходи за договорни санкции и неустойки, съдебни обезщетения и разноски</t>
  </si>
  <si>
    <t>10-92</t>
  </si>
  <si>
    <t xml:space="preserve"> - други разходи, некласифицирани в другите параграфи и подпараграфи</t>
  </si>
  <si>
    <t>10-98</t>
  </si>
  <si>
    <t>Платени данъци, такси и административни санкции</t>
  </si>
  <si>
    <t>19-00</t>
  </si>
  <si>
    <t xml:space="preserve"> - платени държавни данъци, такси, наказателни лихви и административни санкции</t>
  </si>
  <si>
    <t>19-01</t>
  </si>
  <si>
    <t>19-81</t>
  </si>
  <si>
    <t xml:space="preserve"> -платени данъци, такси, наказателни лихви и административни санкции в чужбина</t>
  </si>
  <si>
    <t>19-91</t>
  </si>
  <si>
    <t>Стипендии</t>
  </si>
  <si>
    <t>40-00</t>
  </si>
  <si>
    <t>Текущи трансфери, обезщетения и помощи за домакинствата</t>
  </si>
  <si>
    <t>42-00</t>
  </si>
  <si>
    <t xml:space="preserve"> - обезщетения и помощи по социалното подпомагане</t>
  </si>
  <si>
    <t>42-02</t>
  </si>
  <si>
    <t xml:space="preserve"> - текущи трансфери за домакинства от средства на Европейския съюз</t>
  </si>
  <si>
    <t>42-17</t>
  </si>
  <si>
    <t>други текущи трансфери за домакинствата</t>
  </si>
  <si>
    <t>42-19</t>
  </si>
  <si>
    <t>Субсидии и други текущи трансфери за юридически лица с нестопанска цел</t>
  </si>
  <si>
    <t>Предоставени текущи и капиталови трансфери за чужбина</t>
  </si>
  <si>
    <t>49-00</t>
  </si>
  <si>
    <t xml:space="preserve"> - текущи трансфери за чужбина</t>
  </si>
  <si>
    <t>49-01</t>
  </si>
  <si>
    <t xml:space="preserve"> - капиталови трансфери за чужбина</t>
  </si>
  <si>
    <t>49-02</t>
  </si>
  <si>
    <t>ВСИЧКО РАЗХОДИ:</t>
  </si>
  <si>
    <t>Основен ремонт на ДМА</t>
  </si>
  <si>
    <t>51-00</t>
  </si>
  <si>
    <t>Придобиване на ДМА</t>
  </si>
  <si>
    <t>52-00</t>
  </si>
  <si>
    <t xml:space="preserve"> - придобиване на компютри и хардуер</t>
  </si>
  <si>
    <t>52-01</t>
  </si>
  <si>
    <t xml:space="preserve"> - придобиване на сгради</t>
  </si>
  <si>
    <t>52-02</t>
  </si>
  <si>
    <t xml:space="preserve"> - придобиване на друго оборудване, машини и съоръжения</t>
  </si>
  <si>
    <t>52-03</t>
  </si>
  <si>
    <t xml:space="preserve"> - придобиване на транспортни средства</t>
  </si>
  <si>
    <t>52-04</t>
  </si>
  <si>
    <t xml:space="preserve"> -придобиване на стопански инвентар</t>
  </si>
  <si>
    <t>52-05</t>
  </si>
  <si>
    <t xml:space="preserve"> - изграждане на инфраструктурни обекти</t>
  </si>
  <si>
    <t>52-06</t>
  </si>
  <si>
    <t xml:space="preserve"> -придобиване на други ДМА</t>
  </si>
  <si>
    <t>52-19</t>
  </si>
  <si>
    <t>Придобиване на нематериални дълготрайни активи</t>
  </si>
  <si>
    <t>53-00</t>
  </si>
  <si>
    <t xml:space="preserve"> -придобиване на програмни продукти и лицензи за програмни продукти</t>
  </si>
  <si>
    <t>53-01</t>
  </si>
  <si>
    <t xml:space="preserve"> - придобиване на други нематериални дълготрайни активи</t>
  </si>
  <si>
    <t>53-09</t>
  </si>
  <si>
    <t>Придобиване на земя</t>
  </si>
  <si>
    <t>54-00</t>
  </si>
  <si>
    <t>Капиталови трансфери</t>
  </si>
  <si>
    <t>55-00</t>
  </si>
  <si>
    <t xml:space="preserve"> - капиталови трансфери за нефинансови предприятия</t>
  </si>
  <si>
    <t>55-01</t>
  </si>
  <si>
    <t>ВСИЧКО КАПИТАЛОВИ РАЗХОДИ:</t>
  </si>
  <si>
    <t>II. ОБЩО РАЗХОДИ РЕКАПИТУЛАЦИЯ</t>
  </si>
  <si>
    <t>ОТЧЕТ</t>
  </si>
  <si>
    <t>Приложение 5</t>
  </si>
  <si>
    <t xml:space="preserve"> И ДРУГИ МЕЖДУНАРОДНИ ПРОГРАМИ И ПРОЕКТИ НА ОБЩИНА ВЕЛИКО ТЪРНОВО КЪМ 30.06.2023 ГОДИНА </t>
  </si>
  <si>
    <t>ОТЧЕТ 30.06.2023</t>
  </si>
  <si>
    <t>ВЕНЦИСЛАВ СПИРДОНОВ</t>
  </si>
  <si>
    <t>ПРЕДСЕДАТЕЛ</t>
  </si>
  <si>
    <t>ОБЩИНСКИ СЪВЕТ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</si>
</sst>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ë_â_-;\-* #,##0.00\ _ë_â_-;_-* &quot;-&quot;??\ _ë_â_-;_-@_-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indexed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theme="0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name val="Hebar"/>
      <charset val="204"/>
    </font>
    <font>
      <u/>
      <sz val="11"/>
      <color theme="10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sz val="11"/>
      <color rgb="FF0172EF"/>
      <name val="Times New Roman"/>
      <family val="1"/>
      <charset val="204"/>
    </font>
    <font>
      <sz val="11"/>
      <color rgb="FF0172EF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2" fillId="0" borderId="0"/>
    <xf numFmtId="0" fontId="2" fillId="0" borderId="0"/>
    <xf numFmtId="0" fontId="15" fillId="0" borderId="0"/>
    <xf numFmtId="0" fontId="16" fillId="0" borderId="0" applyNumberFormat="0" applyFill="0" applyBorder="0" applyAlignment="0" applyProtection="0"/>
    <xf numFmtId="0" fontId="2" fillId="0" borderId="0"/>
    <xf numFmtId="0" fontId="2" fillId="0" borderId="0"/>
    <xf numFmtId="0" fontId="17" fillId="0" borderId="0"/>
    <xf numFmtId="0" fontId="1" fillId="0" borderId="0"/>
    <xf numFmtId="0" fontId="2" fillId="0" borderId="0"/>
    <xf numFmtId="164" fontId="15" fillId="0" borderId="0" applyFont="0" applyFill="0" applyBorder="0" applyAlignment="0" applyProtection="0"/>
  </cellStyleXfs>
  <cellXfs count="69">
    <xf numFmtId="0" fontId="0" fillId="0" borderId="0" xfId="0"/>
    <xf numFmtId="0" fontId="3" fillId="0" borderId="0" xfId="1" applyFont="1" applyFill="1" applyAlignment="1">
      <alignment wrapText="1"/>
    </xf>
    <xf numFmtId="0" fontId="3" fillId="0" borderId="0" xfId="1" applyFont="1" applyFill="1" applyAlignment="1"/>
    <xf numFmtId="0" fontId="4" fillId="0" borderId="0" xfId="1" applyFont="1" applyFill="1" applyAlignment="1">
      <alignment horizontal="right"/>
    </xf>
    <xf numFmtId="0" fontId="4" fillId="0" borderId="0" xfId="1" applyFont="1" applyFill="1" applyAlignment="1"/>
    <xf numFmtId="0" fontId="4" fillId="0" borderId="0" xfId="1" applyFont="1" applyFill="1" applyAlignment="1">
      <alignment horizontal="centerContinuous" wrapText="1"/>
    </xf>
    <xf numFmtId="0" fontId="3" fillId="0" borderId="0" xfId="1" applyFont="1" applyFill="1" applyBorder="1" applyAlignment="1">
      <alignment horizontal="centerContinuous"/>
    </xf>
    <xf numFmtId="0" fontId="3" fillId="0" borderId="0" xfId="1" applyFont="1" applyFill="1" applyBorder="1"/>
    <xf numFmtId="0" fontId="4" fillId="0" borderId="0" xfId="1" applyFont="1" applyFill="1" applyBorder="1" applyAlignment="1">
      <alignment horizontal="centerContinuous" wrapText="1"/>
    </xf>
    <xf numFmtId="0" fontId="3" fillId="0" borderId="0" xfId="1" applyFont="1" applyFill="1" applyBorder="1" applyAlignment="1">
      <alignment wrapText="1"/>
    </xf>
    <xf numFmtId="49" fontId="4" fillId="0" borderId="1" xfId="1" applyNumberFormat="1" applyFont="1" applyFill="1" applyBorder="1" applyAlignment="1" applyProtection="1">
      <alignment horizontal="center" vertical="center" wrapText="1"/>
      <protection locked="0"/>
    </xf>
    <xf numFmtId="1" fontId="5" fillId="0" borderId="1" xfId="1" applyNumberFormat="1" applyFont="1" applyFill="1" applyBorder="1" applyAlignment="1" applyProtection="1">
      <alignment horizontal="center" vertical="center"/>
    </xf>
    <xf numFmtId="0" fontId="4" fillId="0" borderId="1" xfId="1" applyFont="1" applyFill="1" applyBorder="1" applyAlignment="1" applyProtection="1">
      <alignment horizontal="center" vertical="center" wrapText="1"/>
    </xf>
    <xf numFmtId="0" fontId="3" fillId="0" borderId="0" xfId="1" applyFont="1" applyFill="1" applyAlignment="1" applyProtection="1"/>
    <xf numFmtId="49" fontId="4" fillId="0" borderId="1" xfId="1" applyNumberFormat="1" applyFont="1" applyFill="1" applyBorder="1" applyAlignment="1" applyProtection="1">
      <alignment vertical="center" wrapText="1"/>
    </xf>
    <xf numFmtId="3" fontId="3" fillId="0" borderId="1" xfId="1" applyNumberFormat="1" applyFont="1" applyFill="1" applyBorder="1" applyAlignment="1" applyProtection="1">
      <alignment wrapText="1"/>
      <protection hidden="1"/>
    </xf>
    <xf numFmtId="1" fontId="4" fillId="0" borderId="1" xfId="1" applyNumberFormat="1" applyFont="1" applyFill="1" applyBorder="1" applyAlignment="1" applyProtection="1">
      <alignment vertical="top" wrapText="1"/>
    </xf>
    <xf numFmtId="49" fontId="5" fillId="0" borderId="1" xfId="1" applyNumberFormat="1" applyFont="1" applyFill="1" applyBorder="1" applyAlignment="1" applyProtection="1">
      <alignment vertical="center" wrapText="1"/>
      <protection hidden="1"/>
    </xf>
    <xf numFmtId="3" fontId="5" fillId="0" borderId="1" xfId="1" applyNumberFormat="1" applyFont="1" applyFill="1" applyBorder="1" applyAlignment="1" applyProtection="1">
      <alignment wrapText="1"/>
      <protection hidden="1"/>
    </xf>
    <xf numFmtId="3" fontId="4" fillId="0" borderId="1" xfId="1" applyNumberFormat="1" applyFont="1" applyFill="1" applyBorder="1" applyAlignment="1" applyProtection="1">
      <alignment wrapText="1"/>
      <protection hidden="1"/>
    </xf>
    <xf numFmtId="1" fontId="3" fillId="0" borderId="1" xfId="1" applyNumberFormat="1" applyFont="1" applyFill="1" applyBorder="1" applyAlignment="1" applyProtection="1">
      <alignment vertical="top" wrapText="1"/>
    </xf>
    <xf numFmtId="49" fontId="3" fillId="0" borderId="1" xfId="1" applyNumberFormat="1" applyFont="1" applyFill="1" applyBorder="1" applyAlignment="1" applyProtection="1">
      <alignment vertical="center" wrapText="1"/>
    </xf>
    <xf numFmtId="0" fontId="6" fillId="0" borderId="0" xfId="1" applyFont="1" applyFill="1" applyAlignment="1"/>
    <xf numFmtId="0" fontId="8" fillId="0" borderId="0" xfId="1" applyFont="1" applyFill="1" applyAlignment="1" applyProtection="1"/>
    <xf numFmtId="49" fontId="7" fillId="0" borderId="1" xfId="1" applyNumberFormat="1" applyFont="1" applyFill="1" applyBorder="1" applyAlignment="1" applyProtection="1">
      <alignment vertical="center" wrapText="1"/>
    </xf>
    <xf numFmtId="0" fontId="4" fillId="0" borderId="0" xfId="1" applyFont="1" applyFill="1" applyAlignment="1" applyProtection="1"/>
    <xf numFmtId="1" fontId="5" fillId="0" borderId="1" xfId="1" applyNumberFormat="1" applyFont="1" applyFill="1" applyBorder="1" applyAlignment="1" applyProtection="1">
      <alignment vertical="top" wrapText="1"/>
    </xf>
    <xf numFmtId="49" fontId="5" fillId="0" borderId="1" xfId="1" applyNumberFormat="1" applyFont="1" applyFill="1" applyBorder="1" applyAlignment="1" applyProtection="1">
      <alignment vertical="center" wrapText="1"/>
    </xf>
    <xf numFmtId="1" fontId="7" fillId="0" borderId="1" xfId="1" applyNumberFormat="1" applyFont="1" applyFill="1" applyBorder="1" applyAlignment="1" applyProtection="1">
      <alignment vertical="top" wrapText="1"/>
    </xf>
    <xf numFmtId="1" fontId="5" fillId="0" borderId="1" xfId="1" applyNumberFormat="1" applyFont="1" applyFill="1" applyBorder="1" applyAlignment="1" applyProtection="1">
      <alignment vertical="top" wrapText="1"/>
      <protection hidden="1"/>
    </xf>
    <xf numFmtId="0" fontId="7" fillId="0" borderId="1" xfId="1" applyNumberFormat="1" applyFont="1" applyFill="1" applyBorder="1" applyAlignment="1" applyProtection="1">
      <alignment vertical="top" wrapText="1"/>
    </xf>
    <xf numFmtId="1" fontId="9" fillId="0" borderId="1" xfId="1" applyNumberFormat="1" applyFont="1" applyFill="1" applyBorder="1" applyAlignment="1" applyProtection="1">
      <alignment vertical="top" wrapText="1"/>
    </xf>
    <xf numFmtId="49" fontId="9" fillId="0" borderId="1" xfId="1" applyNumberFormat="1" applyFont="1" applyFill="1" applyBorder="1" applyAlignment="1" applyProtection="1">
      <alignment vertical="center" wrapText="1"/>
    </xf>
    <xf numFmtId="0" fontId="10" fillId="0" borderId="0" xfId="1" applyFont="1" applyFill="1" applyAlignment="1" applyProtection="1"/>
    <xf numFmtId="1" fontId="11" fillId="0" borderId="1" xfId="1" applyNumberFormat="1" applyFont="1" applyFill="1" applyBorder="1" applyAlignment="1" applyProtection="1">
      <alignment vertical="top" wrapText="1"/>
    </xf>
    <xf numFmtId="49" fontId="11" fillId="0" borderId="1" xfId="1" applyNumberFormat="1" applyFont="1" applyFill="1" applyBorder="1" applyAlignment="1" applyProtection="1">
      <alignment vertical="center" wrapText="1"/>
    </xf>
    <xf numFmtId="3" fontId="11" fillId="0" borderId="1" xfId="1" applyNumberFormat="1" applyFont="1" applyFill="1" applyBorder="1" applyAlignment="1" applyProtection="1">
      <alignment wrapText="1"/>
      <protection hidden="1"/>
    </xf>
    <xf numFmtId="0" fontId="12" fillId="0" borderId="0" xfId="1" applyFont="1" applyFill="1" applyAlignment="1" applyProtection="1"/>
    <xf numFmtId="3" fontId="9" fillId="0" borderId="1" xfId="1" applyNumberFormat="1" applyFont="1" applyFill="1" applyBorder="1" applyAlignment="1" applyProtection="1">
      <alignment wrapText="1"/>
      <protection hidden="1"/>
    </xf>
    <xf numFmtId="0" fontId="3" fillId="0" borderId="0" xfId="1" applyFont="1" applyFill="1" applyBorder="1" applyAlignment="1" applyProtection="1"/>
    <xf numFmtId="3" fontId="13" fillId="0" borderId="0" xfId="1" applyNumberFormat="1" applyFont="1" applyFill="1" applyAlignment="1"/>
    <xf numFmtId="0" fontId="4" fillId="0" borderId="0" xfId="2" applyFont="1" applyFill="1" applyAlignment="1"/>
    <xf numFmtId="0" fontId="14" fillId="0" borderId="0" xfId="2" applyFont="1" applyFill="1" applyAlignment="1"/>
    <xf numFmtId="0" fontId="3" fillId="0" borderId="0" xfId="2" applyFont="1" applyFill="1" applyAlignment="1"/>
    <xf numFmtId="0" fontId="3" fillId="0" borderId="0" xfId="0" applyFont="1" applyFill="1" applyAlignment="1"/>
    <xf numFmtId="0" fontId="14" fillId="0" borderId="0" xfId="0" applyFont="1" applyFill="1" applyAlignment="1"/>
    <xf numFmtId="3" fontId="12" fillId="0" borderId="1" xfId="1" applyNumberFormat="1" applyFont="1" applyFill="1" applyBorder="1" applyAlignment="1" applyProtection="1">
      <alignment wrapText="1"/>
      <protection hidden="1"/>
    </xf>
    <xf numFmtId="3" fontId="10" fillId="0" borderId="1" xfId="1" applyNumberFormat="1" applyFont="1" applyFill="1" applyBorder="1" applyAlignment="1" applyProtection="1">
      <alignment wrapText="1"/>
      <protection hidden="1"/>
    </xf>
    <xf numFmtId="0" fontId="9" fillId="0" borderId="0" xfId="1" applyFont="1" applyFill="1" applyAlignment="1" applyProtection="1"/>
    <xf numFmtId="0" fontId="4" fillId="2" borderId="1" xfId="1" applyFont="1" applyFill="1" applyBorder="1" applyAlignment="1" applyProtection="1">
      <alignment horizontal="center" vertical="center" wrapText="1"/>
    </xf>
    <xf numFmtId="3" fontId="11" fillId="2" borderId="1" xfId="1" applyNumberFormat="1" applyFont="1" applyFill="1" applyBorder="1" applyAlignment="1" applyProtection="1">
      <alignment wrapText="1"/>
      <protection hidden="1"/>
    </xf>
    <xf numFmtId="3" fontId="9" fillId="2" borderId="1" xfId="1" applyNumberFormat="1" applyFont="1" applyFill="1" applyBorder="1" applyAlignment="1" applyProtection="1">
      <alignment wrapText="1"/>
      <protection hidden="1"/>
    </xf>
    <xf numFmtId="3" fontId="13" fillId="2" borderId="0" xfId="1" applyNumberFormat="1" applyFont="1" applyFill="1" applyAlignment="1"/>
    <xf numFmtId="0" fontId="3" fillId="2" borderId="0" xfId="1" applyFont="1" applyFill="1" applyAlignment="1"/>
    <xf numFmtId="1" fontId="18" fillId="0" borderId="1" xfId="1" applyNumberFormat="1" applyFont="1" applyFill="1" applyBorder="1" applyAlignment="1" applyProtection="1">
      <alignment vertical="top" wrapText="1"/>
      <protection hidden="1"/>
    </xf>
    <xf numFmtId="49" fontId="18" fillId="0" borderId="1" xfId="1" applyNumberFormat="1" applyFont="1" applyFill="1" applyBorder="1" applyAlignment="1" applyProtection="1">
      <alignment vertical="center" wrapText="1"/>
      <protection hidden="1"/>
    </xf>
    <xf numFmtId="3" fontId="18" fillId="2" borderId="1" xfId="1" applyNumberFormat="1" applyFont="1" applyFill="1" applyBorder="1" applyAlignment="1" applyProtection="1">
      <alignment wrapText="1"/>
      <protection hidden="1"/>
    </xf>
    <xf numFmtId="3" fontId="18" fillId="0" borderId="1" xfId="1" applyNumberFormat="1" applyFont="1" applyFill="1" applyBorder="1" applyAlignment="1" applyProtection="1">
      <alignment wrapText="1"/>
      <protection hidden="1"/>
    </xf>
    <xf numFmtId="3" fontId="19" fillId="2" borderId="1" xfId="1" applyNumberFormat="1" applyFont="1" applyFill="1" applyBorder="1" applyAlignment="1" applyProtection="1">
      <alignment wrapText="1"/>
      <protection hidden="1"/>
    </xf>
    <xf numFmtId="3" fontId="19" fillId="0" borderId="1" xfId="1" applyNumberFormat="1" applyFont="1" applyFill="1" applyBorder="1" applyAlignment="1" applyProtection="1">
      <alignment wrapText="1"/>
      <protection hidden="1"/>
    </xf>
    <xf numFmtId="49" fontId="18" fillId="0" borderId="1" xfId="1" applyNumberFormat="1" applyFont="1" applyFill="1" applyBorder="1" applyAlignment="1" applyProtection="1">
      <alignment vertical="center" wrapText="1"/>
    </xf>
    <xf numFmtId="49" fontId="19" fillId="0" borderId="1" xfId="1" applyNumberFormat="1" applyFont="1" applyFill="1" applyBorder="1" applyAlignment="1" applyProtection="1">
      <alignment vertical="center" wrapText="1"/>
    </xf>
    <xf numFmtId="1" fontId="18" fillId="0" borderId="1" xfId="1" applyNumberFormat="1" applyFont="1" applyFill="1" applyBorder="1" applyAlignment="1" applyProtection="1">
      <alignment vertical="top" wrapText="1"/>
    </xf>
    <xf numFmtId="49" fontId="18" fillId="2" borderId="1" xfId="1" applyNumberFormat="1" applyFont="1" applyFill="1" applyBorder="1" applyAlignment="1" applyProtection="1">
      <alignment vertical="center" wrapText="1"/>
    </xf>
    <xf numFmtId="0" fontId="18" fillId="0" borderId="1" xfId="1" applyFont="1" applyFill="1" applyBorder="1" applyAlignment="1" applyProtection="1">
      <alignment vertical="justify" wrapText="1"/>
      <protection hidden="1"/>
    </xf>
    <xf numFmtId="1" fontId="19" fillId="0" borderId="1" xfId="1" applyNumberFormat="1" applyFont="1" applyFill="1" applyBorder="1" applyAlignment="1" applyProtection="1">
      <alignment vertical="top" wrapText="1"/>
      <protection hidden="1"/>
    </xf>
    <xf numFmtId="49" fontId="19" fillId="0" borderId="1" xfId="1" applyNumberFormat="1" applyFont="1" applyFill="1" applyBorder="1" applyAlignment="1" applyProtection="1">
      <alignment vertical="center" wrapText="1"/>
      <protection hidden="1"/>
    </xf>
    <xf numFmtId="49" fontId="18" fillId="0" borderId="1" xfId="1" applyNumberFormat="1" applyFont="1" applyFill="1" applyBorder="1" applyAlignment="1" applyProtection="1">
      <alignment vertical="top" wrapText="1"/>
    </xf>
    <xf numFmtId="1" fontId="18" fillId="0" borderId="1" xfId="1" applyNumberFormat="1" applyFont="1" applyFill="1" applyBorder="1" applyAlignment="1" applyProtection="1">
      <alignment wrapText="1"/>
    </xf>
  </cellXfs>
  <cellStyles count="11">
    <cellStyle name="Hyperlink 2" xfId="4"/>
    <cellStyle name="Normal 2" xfId="5"/>
    <cellStyle name="Normal 3" xfId="6"/>
    <cellStyle name="Normal 3 2" xfId="7"/>
    <cellStyle name="Normal 4" xfId="8"/>
    <cellStyle name="Normal_B3_2013" xfId="9"/>
    <cellStyle name="Запетая 2" xfId="10"/>
    <cellStyle name="Нормален" xfId="0" builtinId="0"/>
    <cellStyle name="Нормален 19" xfId="1"/>
    <cellStyle name="Нормален 2" xfId="3"/>
    <cellStyle name="Нормален 7" xfId="2"/>
  </cellStyles>
  <dxfs count="0"/>
  <tableStyles count="0" defaultTableStyle="TableStyleMedium2" defaultPivotStyle="PivotStyleLight16"/>
  <colors>
    <mruColors>
      <color rgb="FF0172EF"/>
      <color rgb="FF01BBFD"/>
      <color rgb="FF32BA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f11\d\budget_c\Budget_2019\Pril20-Prognoza_2017_54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ansi\budget_c\Budget_2019\Pril20-Prognoza_2017_540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ansi\budget_c\Budget_2018\&#1057;&#1045;&#1057;&#1048;&#1071;%20&#1041;&#1070;&#1044;&#1046;&#1045;&#1058;%202018%20-%20&#1042;&#1053;&#1045;&#1057;&#1045;&#1053;&#1040;%20&#1042;&#1066;&#1042;%20&#1042;&#1058;&#1054;&#1041;&#1057;\Pril20-Prognoza_2017_54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ansi\budget_c\Budget_2018\Sesija%20BUDGET%202018%20-%20&#1042;&#1053;&#1045;&#1057;&#1045;&#1053;&#1040;%20&#1042;&#1066;&#1042;%20&#1042;&#1058;&#1054;&#1041;&#1057;\Pril20-Prognoza_2017_54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GNOZA"/>
      <sheetName val="УКАЗАНИЯ"/>
      <sheetName val="list"/>
      <sheetName val="Groups"/>
      <sheetName val="INF"/>
      <sheetName val="Лист1"/>
    </sheetNames>
    <sheetDataSet>
      <sheetData sheetId="0"/>
      <sheetData sheetId="1"/>
      <sheetData sheetId="2">
        <row r="281">
          <cell r="A281" t="str">
            <v xml:space="preserve">ИЗБЕРЕТЕ ОПЕРАТИВНА ПРОГРАМА </v>
          </cell>
        </row>
        <row r="282">
          <cell r="A282" t="str">
            <v>ПЕРИОД 2014-2020</v>
          </cell>
        </row>
        <row r="283">
          <cell r="A283" t="str">
            <v>КФ - ОП "Транспорт и транспортна инфраструктура"</v>
          </cell>
          <cell r="B283" t="str">
            <v>98111</v>
          </cell>
        </row>
        <row r="284">
          <cell r="A284" t="str">
            <v>КФ - ОП "Околна среда"</v>
          </cell>
          <cell r="B284" t="str">
            <v>98112</v>
          </cell>
        </row>
        <row r="285">
          <cell r="A285" t="str">
            <v>ЕФРР - ОП "Транспорт и транспортна инфраструктура"</v>
          </cell>
          <cell r="B285" t="str">
            <v>98211</v>
          </cell>
        </row>
        <row r="286">
          <cell r="A286" t="str">
            <v>ЕФРР - ОП "Региони в растеж"</v>
          </cell>
          <cell r="B286" t="str">
            <v>98212</v>
          </cell>
        </row>
        <row r="287">
          <cell r="A287" t="str">
            <v>ЕФРР - ОП "Наука и образование за интелигентен растеж"</v>
          </cell>
          <cell r="B287" t="str">
            <v>98213</v>
          </cell>
        </row>
        <row r="288">
          <cell r="A288" t="str">
            <v>ЕФРР - ОП "Иновации и конкурентоспособност "</v>
          </cell>
          <cell r="B288" t="str">
            <v>98214</v>
          </cell>
        </row>
        <row r="289">
          <cell r="A289" t="str">
            <v>ЕФРР - ОП "Околна среда"</v>
          </cell>
          <cell r="B289" t="str">
            <v>98215</v>
          </cell>
        </row>
        <row r="290">
          <cell r="A290" t="str">
            <v>ЕФРР - ОП "Инициатива за малки и средни предприятия"</v>
          </cell>
          <cell r="B290" t="str">
            <v>98224</v>
          </cell>
        </row>
        <row r="291">
          <cell r="A291" t="str">
            <v>ЕСФ - ОП "Развитие на човешките ресурси"</v>
          </cell>
          <cell r="B291" t="str">
            <v>98311</v>
          </cell>
        </row>
        <row r="292">
          <cell r="A292" t="str">
            <v>ЕСФ - ОП "Добро управление"</v>
          </cell>
          <cell r="B292" t="str">
            <v>98312</v>
          </cell>
        </row>
        <row r="293">
          <cell r="A293" t="str">
            <v>ЕСФ - ОП "Наука и образование за интелигентен растеж"</v>
          </cell>
          <cell r="B293" t="str">
            <v>98313</v>
          </cell>
        </row>
        <row r="294">
          <cell r="A294" t="str">
            <v xml:space="preserve">ОП "Фонд за европейско подпомагане на най-нуждаещите се лица" </v>
          </cell>
          <cell r="B294">
            <v>98315</v>
          </cell>
        </row>
        <row r="295">
          <cell r="A295" t="str">
            <v>ПЕРИОД 2007-2013</v>
          </cell>
        </row>
        <row r="296">
          <cell r="A296" t="str">
            <v>КФ - ОП "ТРАНСПОРТ"</v>
          </cell>
          <cell r="B296" t="str">
            <v>98101</v>
          </cell>
        </row>
        <row r="297">
          <cell r="A297" t="str">
            <v>КФ - ОП "ОКОЛНА СРЕДА"</v>
          </cell>
          <cell r="B297" t="str">
            <v>98102</v>
          </cell>
        </row>
        <row r="298">
          <cell r="A298" t="str">
            <v>ЕФРР - ОП "ТРАНСПОРТ"</v>
          </cell>
          <cell r="B298" t="str">
            <v>98201</v>
          </cell>
        </row>
        <row r="299">
          <cell r="A299" t="str">
            <v>ЕФРР - ОП "РЕГИОНАЛНО РАЗВИТИЕ"</v>
          </cell>
          <cell r="B299" t="str">
            <v>98202</v>
          </cell>
        </row>
        <row r="300">
          <cell r="A300" t="str">
            <v>ЕФРР - ОП "КОНКУРЕНТНОСПОСОБНОСТ"</v>
          </cell>
          <cell r="B300" t="str">
            <v>98204</v>
          </cell>
        </row>
        <row r="301">
          <cell r="A301" t="str">
            <v>ЕФРР - ОП "ОКОЛНА СРЕДА"</v>
          </cell>
          <cell r="B301" t="str">
            <v>98205</v>
          </cell>
        </row>
        <row r="302">
          <cell r="A302" t="str">
            <v>ЕФРР - ОП "ТЕХНИЧЕСКА ПОМОЩ"</v>
          </cell>
          <cell r="B302" t="str">
            <v>98210</v>
          </cell>
        </row>
        <row r="303">
          <cell r="A303" t="str">
            <v>ЕСФ - ОП "ЧОВЕШКИ РЕСУРСИ"</v>
          </cell>
          <cell r="B303" t="str">
            <v>98301</v>
          </cell>
        </row>
        <row r="304">
          <cell r="A304" t="str">
            <v>ЕСФ - ОП "АДМИНИСТРАТИВЕН КАПАЦИТЕТ"</v>
          </cell>
          <cell r="B304" t="str">
            <v>98302</v>
          </cell>
        </row>
        <row r="421">
          <cell r="A421" t="str">
            <v>5101</v>
          </cell>
          <cell r="B421" t="str">
            <v>Банско</v>
          </cell>
        </row>
        <row r="422">
          <cell r="A422" t="str">
            <v>5102</v>
          </cell>
          <cell r="B422" t="str">
            <v>Белица</v>
          </cell>
        </row>
        <row r="423">
          <cell r="A423" t="str">
            <v>5103</v>
          </cell>
          <cell r="B423" t="str">
            <v>Благоевград</v>
          </cell>
        </row>
        <row r="424">
          <cell r="A424" t="str">
            <v>5104</v>
          </cell>
          <cell r="B424" t="str">
            <v>Гоце Делчев</v>
          </cell>
        </row>
        <row r="425">
          <cell r="A425" t="str">
            <v>5105</v>
          </cell>
          <cell r="B425" t="str">
            <v>Гърмен</v>
          </cell>
        </row>
        <row r="426">
          <cell r="A426" t="str">
            <v>5106</v>
          </cell>
          <cell r="B426" t="str">
            <v>Кресна</v>
          </cell>
        </row>
        <row r="427">
          <cell r="A427" t="str">
            <v>5107</v>
          </cell>
          <cell r="B427" t="str">
            <v>Петрич</v>
          </cell>
        </row>
        <row r="428">
          <cell r="A428" t="str">
            <v>5108</v>
          </cell>
          <cell r="B428" t="str">
            <v>Разлог</v>
          </cell>
        </row>
        <row r="429">
          <cell r="A429" t="str">
            <v>5109</v>
          </cell>
          <cell r="B429" t="str">
            <v>Сандански</v>
          </cell>
        </row>
        <row r="430">
          <cell r="A430" t="str">
            <v>5110</v>
          </cell>
          <cell r="B430" t="str">
            <v>Сатовча</v>
          </cell>
        </row>
        <row r="431">
          <cell r="A431" t="str">
            <v>5111</v>
          </cell>
          <cell r="B431" t="str">
            <v>Симитли</v>
          </cell>
        </row>
        <row r="432">
          <cell r="A432" t="str">
            <v>5112</v>
          </cell>
          <cell r="B432" t="str">
            <v>Струмяни</v>
          </cell>
        </row>
        <row r="433">
          <cell r="A433" t="str">
            <v>5113</v>
          </cell>
          <cell r="B433" t="str">
            <v>Хаджидимово</v>
          </cell>
        </row>
        <row r="434">
          <cell r="A434" t="str">
            <v>5114</v>
          </cell>
          <cell r="B434" t="str">
            <v>Якоруда</v>
          </cell>
        </row>
        <row r="435">
          <cell r="A435" t="str">
            <v>5201</v>
          </cell>
          <cell r="B435" t="str">
            <v>Айтос</v>
          </cell>
        </row>
        <row r="436">
          <cell r="A436" t="str">
            <v>5202</v>
          </cell>
          <cell r="B436" t="str">
            <v xml:space="preserve">Бургас </v>
          </cell>
        </row>
        <row r="437">
          <cell r="A437" t="str">
            <v>5203</v>
          </cell>
          <cell r="B437" t="str">
            <v>Камено</v>
          </cell>
        </row>
        <row r="438">
          <cell r="A438" t="str">
            <v>5204</v>
          </cell>
          <cell r="B438" t="str">
            <v>Карнобат</v>
          </cell>
        </row>
        <row r="439">
          <cell r="A439" t="str">
            <v>5205</v>
          </cell>
          <cell r="B439" t="str">
            <v>Малко Търново</v>
          </cell>
        </row>
        <row r="440">
          <cell r="A440" t="str">
            <v>5206</v>
          </cell>
          <cell r="B440" t="str">
            <v>Несебър</v>
          </cell>
        </row>
        <row r="441">
          <cell r="A441" t="str">
            <v>5207</v>
          </cell>
          <cell r="B441" t="str">
            <v>Поморие</v>
          </cell>
        </row>
        <row r="442">
          <cell r="A442" t="str">
            <v>5208</v>
          </cell>
          <cell r="B442" t="str">
            <v>Приморско</v>
          </cell>
        </row>
        <row r="443">
          <cell r="A443" t="str">
            <v>5209</v>
          </cell>
          <cell r="B443" t="str">
            <v>Руен</v>
          </cell>
        </row>
        <row r="444">
          <cell r="A444" t="str">
            <v>5210</v>
          </cell>
          <cell r="B444" t="str">
            <v>Созопол</v>
          </cell>
        </row>
        <row r="445">
          <cell r="A445" t="str">
            <v>5211</v>
          </cell>
          <cell r="B445" t="str">
            <v>Средец</v>
          </cell>
        </row>
        <row r="446">
          <cell r="A446" t="str">
            <v>5212</v>
          </cell>
          <cell r="B446" t="str">
            <v>Сунгурларе</v>
          </cell>
        </row>
        <row r="447">
          <cell r="A447" t="str">
            <v>5213</v>
          </cell>
          <cell r="B447" t="str">
            <v>Царево</v>
          </cell>
        </row>
        <row r="448">
          <cell r="A448" t="str">
            <v>5301</v>
          </cell>
          <cell r="B448" t="str">
            <v>Аврен</v>
          </cell>
        </row>
        <row r="449">
          <cell r="A449" t="str">
            <v>5302</v>
          </cell>
          <cell r="B449" t="str">
            <v>Аксаково</v>
          </cell>
        </row>
        <row r="450">
          <cell r="A450" t="str">
            <v>5303</v>
          </cell>
          <cell r="B450" t="str">
            <v>Белослав</v>
          </cell>
        </row>
        <row r="451">
          <cell r="A451" t="str">
            <v>5304</v>
          </cell>
          <cell r="B451" t="str">
            <v>Бяла</v>
          </cell>
        </row>
        <row r="452">
          <cell r="A452" t="str">
            <v>5305</v>
          </cell>
          <cell r="B452" t="str">
            <v>Варна</v>
          </cell>
        </row>
        <row r="453">
          <cell r="A453" t="str">
            <v>5306</v>
          </cell>
          <cell r="B453" t="str">
            <v>Ветрино</v>
          </cell>
        </row>
        <row r="454">
          <cell r="A454" t="str">
            <v>5307</v>
          </cell>
          <cell r="B454" t="str">
            <v>Вълчидол</v>
          </cell>
        </row>
        <row r="455">
          <cell r="A455" t="str">
            <v>5308</v>
          </cell>
          <cell r="B455" t="str">
            <v>Девня</v>
          </cell>
        </row>
        <row r="456">
          <cell r="A456" t="str">
            <v>5309</v>
          </cell>
          <cell r="B456" t="str">
            <v>Долни Чифлик</v>
          </cell>
        </row>
        <row r="457">
          <cell r="A457" t="str">
            <v>5310</v>
          </cell>
          <cell r="B457" t="str">
            <v>Дългопол</v>
          </cell>
        </row>
        <row r="458">
          <cell r="A458" t="str">
            <v>5311</v>
          </cell>
          <cell r="B458" t="str">
            <v>Провадия</v>
          </cell>
        </row>
        <row r="459">
          <cell r="A459" t="str">
            <v>5312</v>
          </cell>
          <cell r="B459" t="str">
            <v>Суворово</v>
          </cell>
        </row>
        <row r="460">
          <cell r="A460" t="str">
            <v>5401</v>
          </cell>
          <cell r="B460" t="str">
            <v>Велико Търново</v>
          </cell>
        </row>
        <row r="461">
          <cell r="A461" t="str">
            <v>5402</v>
          </cell>
          <cell r="B461" t="str">
            <v>Горна Оряховица</v>
          </cell>
        </row>
        <row r="462">
          <cell r="A462" t="str">
            <v>5403</v>
          </cell>
          <cell r="B462" t="str">
            <v>Елена</v>
          </cell>
        </row>
        <row r="463">
          <cell r="A463" t="str">
            <v>5404</v>
          </cell>
          <cell r="B463" t="str">
            <v>Златарица</v>
          </cell>
        </row>
        <row r="464">
          <cell r="A464" t="str">
            <v>5405</v>
          </cell>
          <cell r="B464" t="str">
            <v>Лясковец</v>
          </cell>
        </row>
        <row r="465">
          <cell r="A465" t="str">
            <v>5406</v>
          </cell>
          <cell r="B465" t="str">
            <v>Павликени</v>
          </cell>
        </row>
        <row r="466">
          <cell r="A466" t="str">
            <v>5407</v>
          </cell>
          <cell r="B466" t="str">
            <v>Полски Тръмбеш</v>
          </cell>
        </row>
        <row r="467">
          <cell r="A467" t="str">
            <v>5408</v>
          </cell>
          <cell r="B467" t="str">
            <v>Свищов</v>
          </cell>
        </row>
        <row r="468">
          <cell r="A468" t="str">
            <v>5409</v>
          </cell>
          <cell r="B468" t="str">
            <v>Стражица</v>
          </cell>
        </row>
        <row r="469">
          <cell r="A469" t="str">
            <v>5410</v>
          </cell>
          <cell r="B469" t="str">
            <v>Сухиндол</v>
          </cell>
        </row>
        <row r="470">
          <cell r="A470" t="str">
            <v>5501</v>
          </cell>
          <cell r="B470" t="str">
            <v>Белоградчик</v>
          </cell>
        </row>
        <row r="471">
          <cell r="A471" t="str">
            <v>5502</v>
          </cell>
          <cell r="B471" t="str">
            <v>Бойница</v>
          </cell>
        </row>
        <row r="472">
          <cell r="A472" t="str">
            <v>5503</v>
          </cell>
          <cell r="B472" t="str">
            <v>Брегово</v>
          </cell>
        </row>
        <row r="473">
          <cell r="A473" t="str">
            <v>5504</v>
          </cell>
          <cell r="B473" t="str">
            <v>Видин</v>
          </cell>
        </row>
        <row r="474">
          <cell r="A474" t="str">
            <v>5505</v>
          </cell>
          <cell r="B474" t="str">
            <v>Грамада</v>
          </cell>
        </row>
        <row r="475">
          <cell r="A475" t="str">
            <v>5506</v>
          </cell>
          <cell r="B475" t="str">
            <v>Димово</v>
          </cell>
        </row>
        <row r="476">
          <cell r="A476" t="str">
            <v>5507</v>
          </cell>
          <cell r="B476" t="str">
            <v>Кула</v>
          </cell>
        </row>
        <row r="477">
          <cell r="A477" t="str">
            <v>5508</v>
          </cell>
          <cell r="B477" t="str">
            <v>Макреш</v>
          </cell>
        </row>
        <row r="478">
          <cell r="A478" t="str">
            <v>5509</v>
          </cell>
          <cell r="B478" t="str">
            <v>Ново село</v>
          </cell>
        </row>
        <row r="479">
          <cell r="A479" t="str">
            <v>5510</v>
          </cell>
          <cell r="B479" t="str">
            <v>Ружинци</v>
          </cell>
        </row>
        <row r="480">
          <cell r="A480" t="str">
            <v>5511</v>
          </cell>
          <cell r="B480" t="str">
            <v>Чупрене</v>
          </cell>
        </row>
        <row r="481">
          <cell r="A481" t="str">
            <v>5601</v>
          </cell>
          <cell r="B481" t="str">
            <v>Борован</v>
          </cell>
        </row>
        <row r="482">
          <cell r="A482" t="str">
            <v>5602</v>
          </cell>
          <cell r="B482" t="str">
            <v>Бяла Слатина</v>
          </cell>
        </row>
        <row r="483">
          <cell r="A483" t="str">
            <v>5603</v>
          </cell>
          <cell r="B483" t="str">
            <v>Враца</v>
          </cell>
        </row>
        <row r="484">
          <cell r="A484" t="str">
            <v>5605</v>
          </cell>
          <cell r="B484" t="str">
            <v>Козлодуй</v>
          </cell>
        </row>
        <row r="485">
          <cell r="A485" t="str">
            <v>5606</v>
          </cell>
          <cell r="B485" t="str">
            <v>Криводол</v>
          </cell>
        </row>
        <row r="486">
          <cell r="A486" t="str">
            <v>5607</v>
          </cell>
          <cell r="B486" t="str">
            <v>Мездра</v>
          </cell>
        </row>
        <row r="487">
          <cell r="A487" t="str">
            <v>5608</v>
          </cell>
          <cell r="B487" t="str">
            <v>Мизия</v>
          </cell>
        </row>
        <row r="488">
          <cell r="A488" t="str">
            <v>5609</v>
          </cell>
          <cell r="B488" t="str">
            <v>Оряхово</v>
          </cell>
        </row>
        <row r="489">
          <cell r="A489" t="str">
            <v>5610</v>
          </cell>
          <cell r="B489" t="str">
            <v>Роман</v>
          </cell>
        </row>
        <row r="490">
          <cell r="A490" t="str">
            <v>5611</v>
          </cell>
          <cell r="B490" t="str">
            <v>Хайредин</v>
          </cell>
        </row>
        <row r="491">
          <cell r="A491" t="str">
            <v>5701</v>
          </cell>
          <cell r="B491" t="str">
            <v>Габрово</v>
          </cell>
        </row>
        <row r="492">
          <cell r="A492" t="str">
            <v>5702</v>
          </cell>
          <cell r="B492" t="str">
            <v>Дряново</v>
          </cell>
        </row>
        <row r="493">
          <cell r="A493" t="str">
            <v>5703</v>
          </cell>
          <cell r="B493" t="str">
            <v>Севлиево</v>
          </cell>
        </row>
        <row r="494">
          <cell r="A494" t="str">
            <v>5704</v>
          </cell>
          <cell r="B494" t="str">
            <v>Трявна</v>
          </cell>
        </row>
        <row r="495">
          <cell r="A495" t="str">
            <v>5801</v>
          </cell>
          <cell r="B495" t="str">
            <v>Балчик</v>
          </cell>
        </row>
        <row r="496">
          <cell r="A496" t="str">
            <v>5802</v>
          </cell>
          <cell r="B496" t="str">
            <v>Генерал Тошево</v>
          </cell>
        </row>
        <row r="497">
          <cell r="A497" t="str">
            <v>5803</v>
          </cell>
          <cell r="B497" t="str">
            <v>Добрич</v>
          </cell>
        </row>
        <row r="498">
          <cell r="A498" t="str">
            <v>5804</v>
          </cell>
          <cell r="B498" t="str">
            <v>Добричка</v>
          </cell>
        </row>
        <row r="499">
          <cell r="A499" t="str">
            <v>5805</v>
          </cell>
          <cell r="B499" t="str">
            <v>Каварна</v>
          </cell>
        </row>
        <row r="500">
          <cell r="A500" t="str">
            <v>5806</v>
          </cell>
          <cell r="B500" t="str">
            <v>Крушари</v>
          </cell>
        </row>
        <row r="501">
          <cell r="A501" t="str">
            <v>5807</v>
          </cell>
          <cell r="B501" t="str">
            <v>Тервел</v>
          </cell>
        </row>
        <row r="502">
          <cell r="A502" t="str">
            <v>5808</v>
          </cell>
          <cell r="B502" t="str">
            <v>Шабла</v>
          </cell>
        </row>
        <row r="503">
          <cell r="A503" t="str">
            <v>5901</v>
          </cell>
          <cell r="B503" t="str">
            <v>Ардино</v>
          </cell>
        </row>
        <row r="504">
          <cell r="A504" t="str">
            <v>5902</v>
          </cell>
          <cell r="B504" t="str">
            <v>Джебел</v>
          </cell>
        </row>
        <row r="505">
          <cell r="A505" t="str">
            <v>5903</v>
          </cell>
          <cell r="B505" t="str">
            <v>Кирково</v>
          </cell>
        </row>
        <row r="506">
          <cell r="A506" t="str">
            <v>5904</v>
          </cell>
          <cell r="B506" t="str">
            <v>Крумовград</v>
          </cell>
        </row>
        <row r="507">
          <cell r="A507" t="str">
            <v>5905</v>
          </cell>
          <cell r="B507" t="str">
            <v>Кърджали</v>
          </cell>
        </row>
        <row r="508">
          <cell r="A508" t="str">
            <v>5906</v>
          </cell>
          <cell r="B508" t="str">
            <v>Момчилград</v>
          </cell>
        </row>
        <row r="509">
          <cell r="A509" t="str">
            <v>5907</v>
          </cell>
          <cell r="B509" t="str">
            <v>Черноочене</v>
          </cell>
        </row>
        <row r="510">
          <cell r="A510" t="str">
            <v>6001</v>
          </cell>
          <cell r="B510" t="str">
            <v>Бобовдол</v>
          </cell>
        </row>
        <row r="511">
          <cell r="A511" t="str">
            <v>6002</v>
          </cell>
          <cell r="B511" t="str">
            <v>Бобошево</v>
          </cell>
        </row>
        <row r="512">
          <cell r="A512" t="str">
            <v>6003</v>
          </cell>
          <cell r="B512" t="str">
            <v>Дупница</v>
          </cell>
        </row>
        <row r="513">
          <cell r="A513" t="str">
            <v>6004</v>
          </cell>
          <cell r="B513" t="str">
            <v>Кочериново</v>
          </cell>
        </row>
        <row r="514">
          <cell r="A514" t="str">
            <v>6005</v>
          </cell>
          <cell r="B514" t="str">
            <v>Кюстендил</v>
          </cell>
        </row>
        <row r="515">
          <cell r="A515" t="str">
            <v>6006</v>
          </cell>
          <cell r="B515" t="str">
            <v>Невестино</v>
          </cell>
        </row>
        <row r="516">
          <cell r="A516" t="str">
            <v>6007</v>
          </cell>
          <cell r="B516" t="str">
            <v>Рила</v>
          </cell>
        </row>
        <row r="517">
          <cell r="A517" t="str">
            <v>6008</v>
          </cell>
          <cell r="B517" t="str">
            <v>Сапарева баня</v>
          </cell>
        </row>
        <row r="518">
          <cell r="A518" t="str">
            <v>6009</v>
          </cell>
          <cell r="B518" t="str">
            <v>Трекляно</v>
          </cell>
        </row>
        <row r="519">
          <cell r="A519" t="str">
            <v>6101</v>
          </cell>
          <cell r="B519" t="str">
            <v>Априлци</v>
          </cell>
        </row>
        <row r="520">
          <cell r="A520" t="str">
            <v>6102</v>
          </cell>
          <cell r="B520" t="str">
            <v>Летница</v>
          </cell>
        </row>
        <row r="521">
          <cell r="A521" t="str">
            <v>6103</v>
          </cell>
          <cell r="B521" t="str">
            <v>Ловеч</v>
          </cell>
        </row>
        <row r="522">
          <cell r="A522" t="str">
            <v>6104</v>
          </cell>
          <cell r="B522" t="str">
            <v>Луковит</v>
          </cell>
        </row>
        <row r="523">
          <cell r="A523" t="str">
            <v>6105</v>
          </cell>
          <cell r="B523" t="str">
            <v>Тетевен</v>
          </cell>
        </row>
        <row r="524">
          <cell r="A524" t="str">
            <v>6106</v>
          </cell>
          <cell r="B524" t="str">
            <v>Троян</v>
          </cell>
        </row>
        <row r="525">
          <cell r="A525" t="str">
            <v>6107</v>
          </cell>
          <cell r="B525" t="str">
            <v>Угърчин</v>
          </cell>
        </row>
        <row r="526">
          <cell r="A526" t="str">
            <v>6108</v>
          </cell>
          <cell r="B526" t="str">
            <v>Ябланица</v>
          </cell>
        </row>
        <row r="527">
          <cell r="A527" t="str">
            <v>6201</v>
          </cell>
          <cell r="B527" t="str">
            <v>Берковица</v>
          </cell>
        </row>
        <row r="528">
          <cell r="A528" t="str">
            <v>6202</v>
          </cell>
          <cell r="B528" t="str">
            <v>Бойчиновци</v>
          </cell>
        </row>
        <row r="529">
          <cell r="A529" t="str">
            <v>6203</v>
          </cell>
          <cell r="B529" t="str">
            <v>Брусарци</v>
          </cell>
        </row>
        <row r="530">
          <cell r="A530" t="str">
            <v>6204</v>
          </cell>
          <cell r="B530" t="str">
            <v>Вълчедръм</v>
          </cell>
        </row>
        <row r="531">
          <cell r="A531" t="str">
            <v>6205</v>
          </cell>
          <cell r="B531" t="str">
            <v>Вършец</v>
          </cell>
        </row>
        <row r="532">
          <cell r="A532" t="str">
            <v>6206</v>
          </cell>
          <cell r="B532" t="str">
            <v>Георги Дамяново</v>
          </cell>
        </row>
        <row r="533">
          <cell r="A533" t="str">
            <v>6207</v>
          </cell>
          <cell r="B533" t="str">
            <v>Лом</v>
          </cell>
        </row>
        <row r="534">
          <cell r="A534" t="str">
            <v>6208</v>
          </cell>
          <cell r="B534" t="str">
            <v>Медковец</v>
          </cell>
        </row>
        <row r="535">
          <cell r="A535" t="str">
            <v>6209</v>
          </cell>
          <cell r="B535" t="str">
            <v>Монтана</v>
          </cell>
        </row>
        <row r="536">
          <cell r="A536" t="str">
            <v>6210</v>
          </cell>
          <cell r="B536" t="str">
            <v>Чипровци</v>
          </cell>
        </row>
        <row r="537">
          <cell r="A537" t="str">
            <v>6211</v>
          </cell>
          <cell r="B537" t="str">
            <v>Якимово</v>
          </cell>
        </row>
        <row r="538">
          <cell r="A538" t="str">
            <v>6301</v>
          </cell>
          <cell r="B538" t="str">
            <v>Батак</v>
          </cell>
        </row>
        <row r="539">
          <cell r="A539" t="str">
            <v>6302</v>
          </cell>
          <cell r="B539" t="str">
            <v>Белово</v>
          </cell>
        </row>
        <row r="540">
          <cell r="A540" t="str">
            <v>6303</v>
          </cell>
          <cell r="B540" t="str">
            <v>Брацигово</v>
          </cell>
        </row>
        <row r="541">
          <cell r="A541" t="str">
            <v>6304</v>
          </cell>
          <cell r="B541" t="str">
            <v>Велинград</v>
          </cell>
        </row>
        <row r="542">
          <cell r="A542" t="str">
            <v>6305</v>
          </cell>
          <cell r="B542" t="str">
            <v>Лесичово</v>
          </cell>
        </row>
        <row r="543">
          <cell r="A543" t="str">
            <v>6306</v>
          </cell>
          <cell r="B543" t="str">
            <v>Пазарджик</v>
          </cell>
        </row>
        <row r="544">
          <cell r="A544" t="str">
            <v>6307</v>
          </cell>
          <cell r="B544" t="str">
            <v>Панагюрище</v>
          </cell>
        </row>
        <row r="545">
          <cell r="A545" t="str">
            <v>6308</v>
          </cell>
          <cell r="B545" t="str">
            <v>Пещера</v>
          </cell>
        </row>
        <row r="546">
          <cell r="A546" t="str">
            <v>6309</v>
          </cell>
          <cell r="B546" t="str">
            <v>Ракитово</v>
          </cell>
        </row>
        <row r="547">
          <cell r="A547" t="str">
            <v>6310</v>
          </cell>
          <cell r="B547" t="str">
            <v>Септември</v>
          </cell>
        </row>
        <row r="548">
          <cell r="A548" t="str">
            <v>6311</v>
          </cell>
          <cell r="B548" t="str">
            <v>Стрелча</v>
          </cell>
        </row>
        <row r="549">
          <cell r="A549" t="str">
            <v>6312</v>
          </cell>
          <cell r="B549" t="str">
            <v>Сърница</v>
          </cell>
        </row>
        <row r="550">
          <cell r="A550" t="str">
            <v>6401</v>
          </cell>
          <cell r="B550" t="str">
            <v>Брезник</v>
          </cell>
        </row>
        <row r="551">
          <cell r="A551" t="str">
            <v>6402</v>
          </cell>
          <cell r="B551" t="str">
            <v>Земен</v>
          </cell>
        </row>
        <row r="552">
          <cell r="A552" t="str">
            <v>6403</v>
          </cell>
          <cell r="B552" t="str">
            <v>Ковачевци</v>
          </cell>
        </row>
        <row r="553">
          <cell r="A553" t="str">
            <v>6404</v>
          </cell>
          <cell r="B553" t="str">
            <v>Перник</v>
          </cell>
        </row>
        <row r="554">
          <cell r="A554" t="str">
            <v>6405</v>
          </cell>
          <cell r="B554" t="str">
            <v>Радомир</v>
          </cell>
        </row>
        <row r="555">
          <cell r="A555" t="str">
            <v>6406</v>
          </cell>
          <cell r="B555" t="str">
            <v>Трън</v>
          </cell>
        </row>
        <row r="556">
          <cell r="A556" t="str">
            <v>6501</v>
          </cell>
          <cell r="B556" t="str">
            <v>Белене</v>
          </cell>
        </row>
        <row r="557">
          <cell r="A557" t="str">
            <v>6502</v>
          </cell>
          <cell r="B557" t="str">
            <v>Гулянци</v>
          </cell>
        </row>
        <row r="558">
          <cell r="A558" t="str">
            <v>6503</v>
          </cell>
          <cell r="B558" t="str">
            <v>Долна Митрополия</v>
          </cell>
        </row>
        <row r="559">
          <cell r="A559" t="str">
            <v>6504</v>
          </cell>
          <cell r="B559" t="str">
            <v>Долни Дъбник</v>
          </cell>
        </row>
        <row r="560">
          <cell r="A560" t="str">
            <v>6505</v>
          </cell>
          <cell r="B560" t="str">
            <v>Искър</v>
          </cell>
        </row>
        <row r="561">
          <cell r="A561" t="str">
            <v>6506</v>
          </cell>
          <cell r="B561" t="str">
            <v>Левски</v>
          </cell>
        </row>
        <row r="562">
          <cell r="A562" t="str">
            <v>6507</v>
          </cell>
          <cell r="B562" t="str">
            <v>Никопол</v>
          </cell>
        </row>
        <row r="563">
          <cell r="A563" t="str">
            <v>6508</v>
          </cell>
          <cell r="B563" t="str">
            <v>Плевен</v>
          </cell>
        </row>
        <row r="564">
          <cell r="A564" t="str">
            <v>6509</v>
          </cell>
          <cell r="B564" t="str">
            <v>Пордим</v>
          </cell>
        </row>
        <row r="565">
          <cell r="A565" t="str">
            <v>6510</v>
          </cell>
          <cell r="B565" t="str">
            <v>Червен бряг</v>
          </cell>
        </row>
        <row r="566">
          <cell r="A566" t="str">
            <v>6511</v>
          </cell>
          <cell r="B566" t="str">
            <v>Кнежа</v>
          </cell>
        </row>
        <row r="567">
          <cell r="A567" t="str">
            <v>6601</v>
          </cell>
          <cell r="B567" t="str">
            <v>Асеновград</v>
          </cell>
        </row>
        <row r="568">
          <cell r="A568" t="str">
            <v>6602</v>
          </cell>
          <cell r="B568" t="str">
            <v>Брезово</v>
          </cell>
        </row>
        <row r="569">
          <cell r="A569" t="str">
            <v>6603</v>
          </cell>
          <cell r="B569" t="str">
            <v>Калояново</v>
          </cell>
        </row>
        <row r="570">
          <cell r="A570" t="str">
            <v>6604</v>
          </cell>
          <cell r="B570" t="str">
            <v>Карлово</v>
          </cell>
        </row>
        <row r="571">
          <cell r="A571" t="str">
            <v>6605</v>
          </cell>
          <cell r="B571" t="str">
            <v>Кричим</v>
          </cell>
        </row>
        <row r="572">
          <cell r="A572" t="str">
            <v>6606</v>
          </cell>
          <cell r="B572" t="str">
            <v>Лъки</v>
          </cell>
        </row>
        <row r="573">
          <cell r="A573" t="str">
            <v>6607</v>
          </cell>
          <cell r="B573" t="str">
            <v>Марица</v>
          </cell>
        </row>
        <row r="574">
          <cell r="A574" t="str">
            <v>6608</v>
          </cell>
          <cell r="B574" t="str">
            <v>Перущица</v>
          </cell>
        </row>
        <row r="575">
          <cell r="A575" t="str">
            <v>6609</v>
          </cell>
          <cell r="B575" t="str">
            <v>Пловдив</v>
          </cell>
        </row>
        <row r="576">
          <cell r="A576" t="str">
            <v>6610</v>
          </cell>
          <cell r="B576" t="str">
            <v>Първомай</v>
          </cell>
        </row>
        <row r="577">
          <cell r="A577" t="str">
            <v>6611</v>
          </cell>
          <cell r="B577" t="str">
            <v>Раковски</v>
          </cell>
        </row>
        <row r="578">
          <cell r="A578" t="str">
            <v>6612</v>
          </cell>
          <cell r="B578" t="str">
            <v>Родопи</v>
          </cell>
        </row>
        <row r="579">
          <cell r="A579" t="str">
            <v>6613</v>
          </cell>
          <cell r="B579" t="str">
            <v>Садово</v>
          </cell>
        </row>
        <row r="580">
          <cell r="A580" t="str">
            <v>6614</v>
          </cell>
          <cell r="B580" t="str">
            <v>Стамболийски</v>
          </cell>
        </row>
        <row r="581">
          <cell r="A581" t="str">
            <v>6615</v>
          </cell>
          <cell r="B581" t="str">
            <v>Съединение</v>
          </cell>
        </row>
        <row r="582">
          <cell r="A582" t="str">
            <v>6616</v>
          </cell>
          <cell r="B582" t="str">
            <v>Хисаря</v>
          </cell>
        </row>
        <row r="583">
          <cell r="A583" t="str">
            <v>6617</v>
          </cell>
          <cell r="B583" t="str">
            <v>Куклен</v>
          </cell>
        </row>
        <row r="584">
          <cell r="A584" t="str">
            <v>6618</v>
          </cell>
          <cell r="B584" t="str">
            <v>Сопот</v>
          </cell>
        </row>
        <row r="585">
          <cell r="A585" t="str">
            <v>6701</v>
          </cell>
          <cell r="B585" t="str">
            <v>Завет</v>
          </cell>
        </row>
        <row r="586">
          <cell r="A586" t="str">
            <v>6702</v>
          </cell>
          <cell r="B586" t="str">
            <v>Исперих</v>
          </cell>
        </row>
        <row r="587">
          <cell r="A587" t="str">
            <v>6703</v>
          </cell>
          <cell r="B587" t="str">
            <v>Кубрат</v>
          </cell>
        </row>
        <row r="588">
          <cell r="A588" t="str">
            <v>6704</v>
          </cell>
          <cell r="B588" t="str">
            <v>Лозница</v>
          </cell>
        </row>
        <row r="589">
          <cell r="A589" t="str">
            <v>6705</v>
          </cell>
          <cell r="B589" t="str">
            <v>Разград</v>
          </cell>
        </row>
        <row r="590">
          <cell r="A590" t="str">
            <v>6706</v>
          </cell>
          <cell r="B590" t="str">
            <v>Самуил</v>
          </cell>
        </row>
        <row r="591">
          <cell r="A591" t="str">
            <v>6707</v>
          </cell>
          <cell r="B591" t="str">
            <v>Цар Калоян</v>
          </cell>
        </row>
        <row r="592">
          <cell r="A592" t="str">
            <v>6801</v>
          </cell>
          <cell r="B592" t="str">
            <v>Борово</v>
          </cell>
        </row>
        <row r="593">
          <cell r="A593" t="str">
            <v>6802</v>
          </cell>
          <cell r="B593" t="str">
            <v>Бяла</v>
          </cell>
        </row>
        <row r="594">
          <cell r="A594" t="str">
            <v>6803</v>
          </cell>
          <cell r="B594" t="str">
            <v>Ветово</v>
          </cell>
        </row>
        <row r="595">
          <cell r="A595" t="str">
            <v>6804</v>
          </cell>
          <cell r="B595" t="str">
            <v>Две могили</v>
          </cell>
        </row>
        <row r="596">
          <cell r="A596" t="str">
            <v>6805</v>
          </cell>
          <cell r="B596" t="str">
            <v>Иваново</v>
          </cell>
        </row>
        <row r="597">
          <cell r="A597" t="str">
            <v>6806</v>
          </cell>
          <cell r="B597" t="str">
            <v>Русе</v>
          </cell>
        </row>
        <row r="598">
          <cell r="A598" t="str">
            <v>6807</v>
          </cell>
          <cell r="B598" t="str">
            <v>Сливо поле</v>
          </cell>
        </row>
        <row r="599">
          <cell r="A599" t="str">
            <v>6808</v>
          </cell>
          <cell r="B599" t="str">
            <v>Ценово</v>
          </cell>
        </row>
        <row r="600">
          <cell r="A600" t="str">
            <v>6901</v>
          </cell>
          <cell r="B600" t="str">
            <v>Алфатар</v>
          </cell>
        </row>
        <row r="601">
          <cell r="A601" t="str">
            <v>6902</v>
          </cell>
          <cell r="B601" t="str">
            <v>Главиница</v>
          </cell>
        </row>
        <row r="602">
          <cell r="A602" t="str">
            <v>6903</v>
          </cell>
          <cell r="B602" t="str">
            <v>Дулово</v>
          </cell>
        </row>
        <row r="603">
          <cell r="A603" t="str">
            <v>6904</v>
          </cell>
          <cell r="B603" t="str">
            <v>Кайнарджа</v>
          </cell>
        </row>
        <row r="604">
          <cell r="A604" t="str">
            <v>6905</v>
          </cell>
          <cell r="B604" t="str">
            <v>Силистра</v>
          </cell>
        </row>
        <row r="605">
          <cell r="A605" t="str">
            <v>6906</v>
          </cell>
          <cell r="B605" t="str">
            <v>Ситово</v>
          </cell>
        </row>
        <row r="606">
          <cell r="A606" t="str">
            <v>6907</v>
          </cell>
          <cell r="B606" t="str">
            <v>Тутракан</v>
          </cell>
        </row>
        <row r="607">
          <cell r="A607" t="str">
            <v>7001</v>
          </cell>
          <cell r="B607" t="str">
            <v>Котел</v>
          </cell>
        </row>
        <row r="608">
          <cell r="A608" t="str">
            <v>7002</v>
          </cell>
          <cell r="B608" t="str">
            <v>Нова Загора</v>
          </cell>
        </row>
        <row r="609">
          <cell r="A609" t="str">
            <v>7003</v>
          </cell>
          <cell r="B609" t="str">
            <v>Сливен</v>
          </cell>
        </row>
        <row r="610">
          <cell r="A610" t="str">
            <v>7004</v>
          </cell>
          <cell r="B610" t="str">
            <v>Твърдица</v>
          </cell>
        </row>
        <row r="611">
          <cell r="A611" t="str">
            <v>7101</v>
          </cell>
          <cell r="B611" t="str">
            <v>Баните</v>
          </cell>
        </row>
        <row r="612">
          <cell r="A612" t="str">
            <v>7102</v>
          </cell>
          <cell r="B612" t="str">
            <v>Борино</v>
          </cell>
        </row>
        <row r="613">
          <cell r="A613" t="str">
            <v>7103</v>
          </cell>
          <cell r="B613" t="str">
            <v>Девин</v>
          </cell>
        </row>
        <row r="614">
          <cell r="A614" t="str">
            <v>7104</v>
          </cell>
          <cell r="B614" t="str">
            <v>Доспат</v>
          </cell>
        </row>
        <row r="615">
          <cell r="A615" t="str">
            <v>7105</v>
          </cell>
          <cell r="B615" t="str">
            <v>Златоград</v>
          </cell>
        </row>
        <row r="616">
          <cell r="A616" t="str">
            <v>7106</v>
          </cell>
          <cell r="B616" t="str">
            <v>Мадан</v>
          </cell>
        </row>
        <row r="617">
          <cell r="A617" t="str">
            <v>7107</v>
          </cell>
          <cell r="B617" t="str">
            <v>Неделино</v>
          </cell>
        </row>
        <row r="618">
          <cell r="A618" t="str">
            <v>7108</v>
          </cell>
          <cell r="B618" t="str">
            <v>Рудозем</v>
          </cell>
        </row>
        <row r="619">
          <cell r="A619" t="str">
            <v>7109</v>
          </cell>
          <cell r="B619" t="str">
            <v>Смолян</v>
          </cell>
        </row>
        <row r="620">
          <cell r="A620" t="str">
            <v>7110</v>
          </cell>
          <cell r="B620" t="str">
            <v>Чепеларе</v>
          </cell>
        </row>
        <row r="621">
          <cell r="A621" t="str">
            <v>7201</v>
          </cell>
          <cell r="B621" t="str">
            <v>Район Банкя</v>
          </cell>
        </row>
        <row r="622">
          <cell r="A622" t="str">
            <v>7202</v>
          </cell>
          <cell r="B622" t="str">
            <v>Район Витоша</v>
          </cell>
        </row>
        <row r="623">
          <cell r="A623" t="str">
            <v>7203</v>
          </cell>
          <cell r="B623" t="str">
            <v xml:space="preserve">Район Възраждане </v>
          </cell>
        </row>
        <row r="624">
          <cell r="A624" t="str">
            <v>7204</v>
          </cell>
          <cell r="B624" t="str">
            <v>Район Връбница</v>
          </cell>
        </row>
        <row r="625">
          <cell r="A625" t="str">
            <v>7205</v>
          </cell>
          <cell r="B625" t="str">
            <v>Район Илинден</v>
          </cell>
        </row>
        <row r="626">
          <cell r="A626" t="str">
            <v>7206</v>
          </cell>
          <cell r="B626" t="str">
            <v>Район Искър</v>
          </cell>
        </row>
        <row r="627">
          <cell r="A627" t="str">
            <v>7207</v>
          </cell>
          <cell r="B627" t="str">
            <v>Район Изгрев</v>
          </cell>
        </row>
        <row r="628">
          <cell r="A628" t="str">
            <v>7208</v>
          </cell>
          <cell r="B628" t="str">
            <v>Район Красна Поляна</v>
          </cell>
        </row>
        <row r="629">
          <cell r="A629" t="str">
            <v>7209</v>
          </cell>
          <cell r="B629" t="str">
            <v>Район Красно село</v>
          </cell>
        </row>
        <row r="630">
          <cell r="A630" t="str">
            <v>7210</v>
          </cell>
          <cell r="B630" t="str">
            <v>Район Кремиковци</v>
          </cell>
        </row>
        <row r="631">
          <cell r="A631" t="str">
            <v>7211</v>
          </cell>
          <cell r="B631" t="str">
            <v>Район Лозенец</v>
          </cell>
        </row>
        <row r="632">
          <cell r="A632" t="str">
            <v>7212</v>
          </cell>
          <cell r="B632" t="str">
            <v>Район Люлин</v>
          </cell>
        </row>
        <row r="633">
          <cell r="A633" t="str">
            <v>7213</v>
          </cell>
          <cell r="B633" t="str">
            <v>Район Младост</v>
          </cell>
        </row>
        <row r="634">
          <cell r="A634" t="str">
            <v>7214</v>
          </cell>
          <cell r="B634" t="str">
            <v>Район Надежда</v>
          </cell>
        </row>
        <row r="635">
          <cell r="A635" t="str">
            <v>7215</v>
          </cell>
          <cell r="B635" t="str">
            <v>Район Нови Искър</v>
          </cell>
        </row>
        <row r="636">
          <cell r="A636" t="str">
            <v>7216</v>
          </cell>
          <cell r="B636" t="str">
            <v>Район Оборище</v>
          </cell>
        </row>
        <row r="637">
          <cell r="A637" t="str">
            <v>7217</v>
          </cell>
          <cell r="B637" t="str">
            <v>Район Овча Купел</v>
          </cell>
        </row>
        <row r="638">
          <cell r="A638" t="str">
            <v>7218</v>
          </cell>
          <cell r="B638" t="str">
            <v>Район Панчарево</v>
          </cell>
        </row>
        <row r="639">
          <cell r="A639" t="str">
            <v>7219</v>
          </cell>
          <cell r="B639" t="str">
            <v>Район Подуяне</v>
          </cell>
        </row>
        <row r="640">
          <cell r="A640" t="str">
            <v>7220</v>
          </cell>
          <cell r="B640" t="str">
            <v>Район Сердика</v>
          </cell>
        </row>
        <row r="641">
          <cell r="A641" t="str">
            <v>7221</v>
          </cell>
          <cell r="B641" t="str">
            <v>Район Слатина</v>
          </cell>
        </row>
        <row r="642">
          <cell r="A642" t="str">
            <v>7222</v>
          </cell>
          <cell r="B642" t="str">
            <v>Район Средец</v>
          </cell>
        </row>
        <row r="643">
          <cell r="A643" t="str">
            <v>7223</v>
          </cell>
          <cell r="B643" t="str">
            <v>Район Студентска</v>
          </cell>
        </row>
        <row r="644">
          <cell r="A644" t="str">
            <v>7224</v>
          </cell>
          <cell r="B644" t="str">
            <v>Район Триадица</v>
          </cell>
        </row>
        <row r="645">
          <cell r="A645" t="str">
            <v>7225</v>
          </cell>
          <cell r="B645" t="str">
            <v>Столична община</v>
          </cell>
        </row>
        <row r="646">
          <cell r="A646" t="str">
            <v>7301</v>
          </cell>
          <cell r="B646" t="str">
            <v>Антон</v>
          </cell>
        </row>
        <row r="647">
          <cell r="A647" t="str">
            <v>7302</v>
          </cell>
          <cell r="B647" t="str">
            <v>Божурище</v>
          </cell>
        </row>
        <row r="648">
          <cell r="A648" t="str">
            <v>7303</v>
          </cell>
          <cell r="B648" t="str">
            <v>Ботевград</v>
          </cell>
        </row>
        <row r="649">
          <cell r="A649" t="str">
            <v>7304</v>
          </cell>
          <cell r="B649" t="str">
            <v>Годеч</v>
          </cell>
        </row>
        <row r="650">
          <cell r="A650" t="str">
            <v>7305</v>
          </cell>
          <cell r="B650" t="str">
            <v>Горна Малина</v>
          </cell>
        </row>
        <row r="651">
          <cell r="A651" t="str">
            <v>7306</v>
          </cell>
          <cell r="B651" t="str">
            <v>Долна Баня</v>
          </cell>
        </row>
        <row r="652">
          <cell r="A652" t="str">
            <v>7307</v>
          </cell>
          <cell r="B652" t="str">
            <v xml:space="preserve">Драгоман </v>
          </cell>
        </row>
        <row r="653">
          <cell r="A653" t="str">
            <v>7308</v>
          </cell>
          <cell r="B653" t="str">
            <v>Елин Пелин</v>
          </cell>
        </row>
        <row r="654">
          <cell r="A654" t="str">
            <v>7309</v>
          </cell>
          <cell r="B654" t="str">
            <v>Етрополе</v>
          </cell>
        </row>
        <row r="655">
          <cell r="A655" t="str">
            <v>7310</v>
          </cell>
          <cell r="B655" t="str">
            <v>Златица</v>
          </cell>
        </row>
        <row r="656">
          <cell r="A656" t="str">
            <v>7311</v>
          </cell>
          <cell r="B656" t="str">
            <v>Ихтиман</v>
          </cell>
        </row>
        <row r="657">
          <cell r="A657" t="str">
            <v>7312</v>
          </cell>
          <cell r="B657" t="str">
            <v>Копривщица</v>
          </cell>
        </row>
        <row r="658">
          <cell r="A658" t="str">
            <v>7313</v>
          </cell>
          <cell r="B658" t="str">
            <v>Костенец</v>
          </cell>
        </row>
        <row r="659">
          <cell r="A659" t="str">
            <v>7314</v>
          </cell>
          <cell r="B659" t="str">
            <v>Костинброд</v>
          </cell>
        </row>
        <row r="660">
          <cell r="A660" t="str">
            <v>7315</v>
          </cell>
          <cell r="B660" t="str">
            <v>Мирково</v>
          </cell>
        </row>
        <row r="661">
          <cell r="A661" t="str">
            <v>7316</v>
          </cell>
          <cell r="B661" t="str">
            <v>Пирдоп</v>
          </cell>
        </row>
        <row r="662">
          <cell r="A662" t="str">
            <v>7317</v>
          </cell>
          <cell r="B662" t="str">
            <v>Правец</v>
          </cell>
        </row>
        <row r="663">
          <cell r="A663" t="str">
            <v>7318</v>
          </cell>
          <cell r="B663" t="str">
            <v>Самоков</v>
          </cell>
        </row>
        <row r="664">
          <cell r="A664" t="str">
            <v>7319</v>
          </cell>
          <cell r="B664" t="str">
            <v>Своге</v>
          </cell>
        </row>
        <row r="665">
          <cell r="A665" t="str">
            <v>7320</v>
          </cell>
          <cell r="B665" t="str">
            <v>Сливница</v>
          </cell>
        </row>
        <row r="666">
          <cell r="A666" t="str">
            <v>7321</v>
          </cell>
          <cell r="B666" t="str">
            <v>Чавдар</v>
          </cell>
        </row>
        <row r="667">
          <cell r="A667" t="str">
            <v>7322</v>
          </cell>
          <cell r="B667" t="str">
            <v>Челопеч</v>
          </cell>
        </row>
        <row r="668">
          <cell r="A668" t="str">
            <v>7401</v>
          </cell>
          <cell r="B668" t="str">
            <v>Братя Даскалови</v>
          </cell>
        </row>
        <row r="669">
          <cell r="A669" t="str">
            <v>7402</v>
          </cell>
          <cell r="B669" t="str">
            <v>Гурково</v>
          </cell>
        </row>
        <row r="670">
          <cell r="A670" t="str">
            <v>7403</v>
          </cell>
          <cell r="B670" t="str">
            <v>Гълъбово</v>
          </cell>
        </row>
        <row r="671">
          <cell r="A671" t="str">
            <v>7404</v>
          </cell>
          <cell r="B671" t="str">
            <v>Казанлък</v>
          </cell>
        </row>
        <row r="672">
          <cell r="A672" t="str">
            <v>7405</v>
          </cell>
          <cell r="B672" t="str">
            <v>Мъглиж</v>
          </cell>
        </row>
        <row r="673">
          <cell r="A673" t="str">
            <v>7406</v>
          </cell>
          <cell r="B673" t="str">
            <v>Николаево</v>
          </cell>
        </row>
        <row r="674">
          <cell r="A674" t="str">
            <v>7407</v>
          </cell>
          <cell r="B674" t="str">
            <v>Опан</v>
          </cell>
        </row>
        <row r="675">
          <cell r="A675" t="str">
            <v>7408</v>
          </cell>
          <cell r="B675" t="str">
            <v>Павел баня</v>
          </cell>
        </row>
        <row r="676">
          <cell r="A676" t="str">
            <v>7409</v>
          </cell>
          <cell r="B676" t="str">
            <v>Раднево</v>
          </cell>
        </row>
        <row r="677">
          <cell r="A677" t="str">
            <v>7410</v>
          </cell>
          <cell r="B677" t="str">
            <v>Стара Загора</v>
          </cell>
        </row>
        <row r="678">
          <cell r="A678" t="str">
            <v>7411</v>
          </cell>
          <cell r="B678" t="str">
            <v>Чирпан</v>
          </cell>
        </row>
        <row r="679">
          <cell r="A679" t="str">
            <v>7501</v>
          </cell>
          <cell r="B679" t="str">
            <v>Антоново</v>
          </cell>
        </row>
        <row r="680">
          <cell r="A680" t="str">
            <v>7502</v>
          </cell>
          <cell r="B680" t="str">
            <v>Омуртаг</v>
          </cell>
        </row>
        <row r="681">
          <cell r="A681" t="str">
            <v>7503</v>
          </cell>
          <cell r="B681" t="str">
            <v>Опака</v>
          </cell>
        </row>
        <row r="682">
          <cell r="A682" t="str">
            <v>7504</v>
          </cell>
          <cell r="B682" t="str">
            <v>Попово</v>
          </cell>
        </row>
        <row r="683">
          <cell r="A683" t="str">
            <v>7505</v>
          </cell>
          <cell r="B683" t="str">
            <v>Търговище</v>
          </cell>
        </row>
        <row r="684">
          <cell r="A684" t="str">
            <v>7601</v>
          </cell>
          <cell r="B684" t="str">
            <v>Димитровград</v>
          </cell>
        </row>
        <row r="685">
          <cell r="A685" t="str">
            <v>7602</v>
          </cell>
          <cell r="B685" t="str">
            <v>Ивайловград</v>
          </cell>
        </row>
        <row r="686">
          <cell r="A686" t="str">
            <v>7603</v>
          </cell>
          <cell r="B686" t="str">
            <v>Любимец</v>
          </cell>
        </row>
        <row r="687">
          <cell r="A687" t="str">
            <v>7604</v>
          </cell>
          <cell r="B687" t="str">
            <v>Маджарово</v>
          </cell>
        </row>
        <row r="688">
          <cell r="A688" t="str">
            <v>7605</v>
          </cell>
          <cell r="B688" t="str">
            <v>Минерални Бани</v>
          </cell>
        </row>
        <row r="689">
          <cell r="A689" t="str">
            <v>7606</v>
          </cell>
          <cell r="B689" t="str">
            <v>Свиленград</v>
          </cell>
        </row>
        <row r="690">
          <cell r="A690" t="str">
            <v>7607</v>
          </cell>
          <cell r="B690" t="str">
            <v>Симеоновград</v>
          </cell>
        </row>
        <row r="691">
          <cell r="A691" t="str">
            <v>7608</v>
          </cell>
          <cell r="B691" t="str">
            <v>Стамболово</v>
          </cell>
        </row>
        <row r="692">
          <cell r="A692" t="str">
            <v>7609</v>
          </cell>
          <cell r="B692" t="str">
            <v>Тополовград</v>
          </cell>
        </row>
        <row r="693">
          <cell r="A693" t="str">
            <v>7610</v>
          </cell>
          <cell r="B693" t="str">
            <v>Харманли</v>
          </cell>
        </row>
        <row r="694">
          <cell r="A694" t="str">
            <v>7611</v>
          </cell>
          <cell r="B694" t="str">
            <v>Хасково</v>
          </cell>
        </row>
        <row r="695">
          <cell r="A695" t="str">
            <v>7701</v>
          </cell>
          <cell r="B695" t="str">
            <v>Велики Преслав</v>
          </cell>
        </row>
        <row r="696">
          <cell r="A696" t="str">
            <v>7702</v>
          </cell>
          <cell r="B696" t="str">
            <v>Венец</v>
          </cell>
        </row>
        <row r="697">
          <cell r="A697" t="str">
            <v>7703</v>
          </cell>
          <cell r="B697" t="str">
            <v>Върбица</v>
          </cell>
        </row>
        <row r="698">
          <cell r="A698" t="str">
            <v>7704</v>
          </cell>
          <cell r="B698" t="str">
            <v>Каолиново</v>
          </cell>
        </row>
        <row r="699">
          <cell r="A699" t="str">
            <v>7705</v>
          </cell>
          <cell r="B699" t="str">
            <v>Каспичан</v>
          </cell>
        </row>
        <row r="700">
          <cell r="A700" t="str">
            <v>7706</v>
          </cell>
          <cell r="B700" t="str">
            <v>Никола Козлево</v>
          </cell>
        </row>
        <row r="701">
          <cell r="A701" t="str">
            <v>7707</v>
          </cell>
          <cell r="B701" t="str">
            <v>Нови пазар</v>
          </cell>
        </row>
        <row r="702">
          <cell r="A702" t="str">
            <v>7708</v>
          </cell>
          <cell r="B702" t="str">
            <v>Смядово</v>
          </cell>
        </row>
        <row r="703">
          <cell r="A703" t="str">
            <v>7709</v>
          </cell>
          <cell r="B703" t="str">
            <v>Хитрино</v>
          </cell>
        </row>
        <row r="704">
          <cell r="A704" t="str">
            <v>7710</v>
          </cell>
          <cell r="B704" t="str">
            <v>Шумен</v>
          </cell>
        </row>
        <row r="705">
          <cell r="A705" t="str">
            <v>7801</v>
          </cell>
          <cell r="B705" t="str">
            <v>Болярово</v>
          </cell>
        </row>
        <row r="706">
          <cell r="A706" t="str">
            <v>7802</v>
          </cell>
          <cell r="B706" t="str">
            <v>Елхово</v>
          </cell>
        </row>
        <row r="707">
          <cell r="A707" t="str">
            <v>7803</v>
          </cell>
          <cell r="B707" t="str">
            <v>Стралджа</v>
          </cell>
        </row>
        <row r="708">
          <cell r="A708" t="str">
            <v>7804</v>
          </cell>
          <cell r="B708" t="str">
            <v>Тунджа</v>
          </cell>
        </row>
        <row r="709">
          <cell r="A709" t="str">
            <v>7805</v>
          </cell>
          <cell r="B709" t="str">
            <v>Ямбол</v>
          </cell>
        </row>
      </sheetData>
      <sheetData sheetId="3">
        <row r="1">
          <cell r="A1" t="str">
            <v>Изберете група</v>
          </cell>
        </row>
        <row r="2">
          <cell r="A2" t="str">
            <v>101 Изпълнителни и законодателни органи</v>
          </cell>
          <cell r="B2">
            <v>101</v>
          </cell>
        </row>
        <row r="3">
          <cell r="A3" t="str">
            <v>102 Общи служби</v>
          </cell>
          <cell r="B3">
            <v>102</v>
          </cell>
        </row>
        <row r="4">
          <cell r="A4" t="str">
            <v>103 Наука</v>
          </cell>
          <cell r="B4">
            <v>103</v>
          </cell>
        </row>
        <row r="5">
          <cell r="A5" t="str">
            <v>201 Отбрана</v>
          </cell>
          <cell r="B5">
            <v>201</v>
          </cell>
        </row>
        <row r="6">
          <cell r="A6" t="str">
            <v>202 Полиция, вътрешен ред и сигурност</v>
          </cell>
          <cell r="B6">
            <v>202</v>
          </cell>
        </row>
        <row r="7">
          <cell r="A7" t="str">
            <v>203 Съдебна власт</v>
          </cell>
          <cell r="B7">
            <v>203</v>
          </cell>
        </row>
        <row r="8">
          <cell r="A8" t="str">
            <v>204 Администрация на затворите</v>
          </cell>
          <cell r="B8">
            <v>204</v>
          </cell>
        </row>
        <row r="9">
          <cell r="A9" t="str">
            <v>205 Защита на населението, управление и дейности при стихийни бедствия и аварии</v>
          </cell>
          <cell r="B9">
            <v>205</v>
          </cell>
        </row>
        <row r="10">
          <cell r="A10" t="str">
            <v>301 Образование</v>
          </cell>
          <cell r="B10">
            <v>301</v>
          </cell>
        </row>
        <row r="11">
          <cell r="A11" t="str">
            <v>401 Здравеопазване</v>
          </cell>
          <cell r="B11">
            <v>401</v>
          </cell>
        </row>
        <row r="12">
          <cell r="A12" t="str">
            <v>501 Пенсии</v>
          </cell>
          <cell r="B12">
            <v>501</v>
          </cell>
        </row>
        <row r="13">
          <cell r="A13" t="str">
            <v>502 Социални помощи и обезщетения</v>
          </cell>
          <cell r="B13">
            <v>502</v>
          </cell>
        </row>
        <row r="14">
          <cell r="A14" t="str">
            <v>503 Програми, дейности и служби по социалното осигуряване, подпомагане и заетостта</v>
          </cell>
          <cell r="B14">
            <v>503</v>
          </cell>
        </row>
        <row r="15">
          <cell r="A15" t="str">
            <v>601 Жилищно строителство, благоустройство, комунално стопанство</v>
          </cell>
          <cell r="B15">
            <v>601</v>
          </cell>
        </row>
        <row r="16">
          <cell r="A16" t="str">
            <v>602 Опазване на околната среда</v>
          </cell>
          <cell r="B16">
            <v>602</v>
          </cell>
        </row>
        <row r="17">
          <cell r="A17" t="str">
            <v>701 Почивно дело</v>
          </cell>
          <cell r="B17">
            <v>701</v>
          </cell>
        </row>
        <row r="18">
          <cell r="A18" t="str">
            <v>702 Физическа култура и спорт</v>
          </cell>
          <cell r="B18">
            <v>702</v>
          </cell>
        </row>
        <row r="19">
          <cell r="A19" t="str">
            <v>703 Култура</v>
          </cell>
          <cell r="B19">
            <v>703</v>
          </cell>
        </row>
        <row r="20">
          <cell r="A20" t="str">
            <v>704 Религиозно дело</v>
          </cell>
          <cell r="B20">
            <v>704</v>
          </cell>
        </row>
        <row r="21">
          <cell r="A21" t="str">
            <v>801 Минно дело, горива и енергия</v>
          </cell>
          <cell r="B21">
            <v>801</v>
          </cell>
        </row>
        <row r="22">
          <cell r="A22" t="str">
            <v>802 Селско стопанство, горско стопанство, лов и риболов</v>
          </cell>
          <cell r="B22">
            <v>802</v>
          </cell>
        </row>
        <row r="23">
          <cell r="A23" t="str">
            <v>803 Транспорт и съобщения</v>
          </cell>
          <cell r="B23">
            <v>803</v>
          </cell>
        </row>
        <row r="24">
          <cell r="A24" t="str">
            <v>804 Промишленост и строителство</v>
          </cell>
          <cell r="B24">
            <v>804</v>
          </cell>
        </row>
        <row r="25">
          <cell r="A25" t="str">
            <v>805 Туризъм</v>
          </cell>
          <cell r="B25">
            <v>805</v>
          </cell>
        </row>
        <row r="26">
          <cell r="A26" t="str">
            <v>806 Други дейности по икономиката</v>
          </cell>
          <cell r="B26">
            <v>806</v>
          </cell>
        </row>
        <row r="27">
          <cell r="A27" t="str">
            <v>901 Разходи некласифицирани в другите функции</v>
          </cell>
          <cell r="B27">
            <v>901</v>
          </cell>
        </row>
      </sheetData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GNOZA"/>
      <sheetName val="УКАЗАНИЯ"/>
      <sheetName val="list"/>
      <sheetName val="Groups"/>
      <sheetName val="INF"/>
      <sheetName val="Лист1"/>
    </sheetNames>
    <sheetDataSet>
      <sheetData sheetId="0"/>
      <sheetData sheetId="1"/>
      <sheetData sheetId="2">
        <row r="281">
          <cell r="A281" t="str">
            <v xml:space="preserve">ИЗБЕРЕТЕ ОПЕРАТИВНА ПРОГРАМА </v>
          </cell>
        </row>
        <row r="282">
          <cell r="A282" t="str">
            <v>ПЕРИОД 2014-2020</v>
          </cell>
        </row>
        <row r="283">
          <cell r="A283" t="str">
            <v>КФ - ОП "Транспорт и транспортна инфраструктура"</v>
          </cell>
          <cell r="B283" t="str">
            <v>98111</v>
          </cell>
        </row>
        <row r="284">
          <cell r="A284" t="str">
            <v>КФ - ОП "Околна среда"</v>
          </cell>
          <cell r="B284" t="str">
            <v>98112</v>
          </cell>
        </row>
        <row r="285">
          <cell r="A285" t="str">
            <v>ЕФРР - ОП "Транспорт и транспортна инфраструктура"</v>
          </cell>
          <cell r="B285" t="str">
            <v>98211</v>
          </cell>
        </row>
        <row r="286">
          <cell r="A286" t="str">
            <v>ЕФРР - ОП "Региони в растеж"</v>
          </cell>
          <cell r="B286" t="str">
            <v>98212</v>
          </cell>
        </row>
        <row r="287">
          <cell r="A287" t="str">
            <v>ЕФРР - ОП "Наука и образование за интелигентен растеж"</v>
          </cell>
          <cell r="B287" t="str">
            <v>98213</v>
          </cell>
        </row>
        <row r="288">
          <cell r="A288" t="str">
            <v>ЕФРР - ОП "Иновации и конкурентоспособност "</v>
          </cell>
          <cell r="B288" t="str">
            <v>98214</v>
          </cell>
        </row>
        <row r="289">
          <cell r="A289" t="str">
            <v>ЕФРР - ОП "Околна среда"</v>
          </cell>
          <cell r="B289" t="str">
            <v>98215</v>
          </cell>
        </row>
        <row r="290">
          <cell r="A290" t="str">
            <v>ЕФРР - ОП "Инициатива за малки и средни предприятия"</v>
          </cell>
          <cell r="B290" t="str">
            <v>98224</v>
          </cell>
        </row>
        <row r="291">
          <cell r="A291" t="str">
            <v>ЕСФ - ОП "Развитие на човешките ресурси"</v>
          </cell>
          <cell r="B291" t="str">
            <v>98311</v>
          </cell>
        </row>
        <row r="292">
          <cell r="A292" t="str">
            <v>ЕСФ - ОП "Добро управление"</v>
          </cell>
          <cell r="B292" t="str">
            <v>98312</v>
          </cell>
        </row>
        <row r="293">
          <cell r="A293" t="str">
            <v>ЕСФ - ОП "Наука и образование за интелигентен растеж"</v>
          </cell>
          <cell r="B293" t="str">
            <v>98313</v>
          </cell>
        </row>
        <row r="294">
          <cell r="A294" t="str">
            <v xml:space="preserve">ОП "Фонд за европейско подпомагане на най-нуждаещите се лица" </v>
          </cell>
          <cell r="B294">
            <v>98315</v>
          </cell>
        </row>
        <row r="295">
          <cell r="A295" t="str">
            <v>ПЕРИОД 2007-2013</v>
          </cell>
        </row>
        <row r="296">
          <cell r="A296" t="str">
            <v>КФ - ОП "ТРАНСПОРТ"</v>
          </cell>
          <cell r="B296" t="str">
            <v>98101</v>
          </cell>
        </row>
        <row r="297">
          <cell r="A297" t="str">
            <v>КФ - ОП "ОКОЛНА СРЕДА"</v>
          </cell>
          <cell r="B297" t="str">
            <v>98102</v>
          </cell>
        </row>
        <row r="298">
          <cell r="A298" t="str">
            <v>ЕФРР - ОП "ТРАНСПОРТ"</v>
          </cell>
          <cell r="B298" t="str">
            <v>98201</v>
          </cell>
        </row>
        <row r="299">
          <cell r="A299" t="str">
            <v>ЕФРР - ОП "РЕГИОНАЛНО РАЗВИТИЕ"</v>
          </cell>
          <cell r="B299" t="str">
            <v>98202</v>
          </cell>
        </row>
        <row r="300">
          <cell r="A300" t="str">
            <v>ЕФРР - ОП "КОНКУРЕНТНОСПОСОБНОСТ"</v>
          </cell>
          <cell r="B300" t="str">
            <v>98204</v>
          </cell>
        </row>
        <row r="301">
          <cell r="A301" t="str">
            <v>ЕФРР - ОП "ОКОЛНА СРЕДА"</v>
          </cell>
          <cell r="B301" t="str">
            <v>98205</v>
          </cell>
        </row>
        <row r="302">
          <cell r="A302" t="str">
            <v>ЕФРР - ОП "ТЕХНИЧЕСКА ПОМОЩ"</v>
          </cell>
          <cell r="B302" t="str">
            <v>98210</v>
          </cell>
        </row>
        <row r="303">
          <cell r="A303" t="str">
            <v>ЕСФ - ОП "ЧОВЕШКИ РЕСУРСИ"</v>
          </cell>
          <cell r="B303" t="str">
            <v>98301</v>
          </cell>
        </row>
        <row r="304">
          <cell r="A304" t="str">
            <v>ЕСФ - ОП "АДМИНИСТРАТИВЕН КАПАЦИТЕТ"</v>
          </cell>
          <cell r="B304" t="str">
            <v>98302</v>
          </cell>
        </row>
        <row r="421">
          <cell r="A421" t="str">
            <v>5101</v>
          </cell>
          <cell r="B421" t="str">
            <v>Банско</v>
          </cell>
        </row>
        <row r="422">
          <cell r="A422" t="str">
            <v>5102</v>
          </cell>
          <cell r="B422" t="str">
            <v>Белица</v>
          </cell>
        </row>
        <row r="423">
          <cell r="A423" t="str">
            <v>5103</v>
          </cell>
          <cell r="B423" t="str">
            <v>Благоевград</v>
          </cell>
        </row>
        <row r="424">
          <cell r="A424" t="str">
            <v>5104</v>
          </cell>
          <cell r="B424" t="str">
            <v>Гоце Делчев</v>
          </cell>
        </row>
        <row r="425">
          <cell r="A425" t="str">
            <v>5105</v>
          </cell>
          <cell r="B425" t="str">
            <v>Гърмен</v>
          </cell>
        </row>
        <row r="426">
          <cell r="A426" t="str">
            <v>5106</v>
          </cell>
          <cell r="B426" t="str">
            <v>Кресна</v>
          </cell>
        </row>
        <row r="427">
          <cell r="A427" t="str">
            <v>5107</v>
          </cell>
          <cell r="B427" t="str">
            <v>Петрич</v>
          </cell>
        </row>
        <row r="428">
          <cell r="A428" t="str">
            <v>5108</v>
          </cell>
          <cell r="B428" t="str">
            <v>Разлог</v>
          </cell>
        </row>
        <row r="429">
          <cell r="A429" t="str">
            <v>5109</v>
          </cell>
          <cell r="B429" t="str">
            <v>Сандански</v>
          </cell>
        </row>
        <row r="430">
          <cell r="A430" t="str">
            <v>5110</v>
          </cell>
          <cell r="B430" t="str">
            <v>Сатовча</v>
          </cell>
        </row>
        <row r="431">
          <cell r="A431" t="str">
            <v>5111</v>
          </cell>
          <cell r="B431" t="str">
            <v>Симитли</v>
          </cell>
        </row>
        <row r="432">
          <cell r="A432" t="str">
            <v>5112</v>
          </cell>
          <cell r="B432" t="str">
            <v>Струмяни</v>
          </cell>
        </row>
        <row r="433">
          <cell r="A433" t="str">
            <v>5113</v>
          </cell>
          <cell r="B433" t="str">
            <v>Хаджидимово</v>
          </cell>
        </row>
        <row r="434">
          <cell r="A434" t="str">
            <v>5114</v>
          </cell>
          <cell r="B434" t="str">
            <v>Якоруда</v>
          </cell>
        </row>
        <row r="435">
          <cell r="A435" t="str">
            <v>5201</v>
          </cell>
          <cell r="B435" t="str">
            <v>Айтос</v>
          </cell>
        </row>
        <row r="436">
          <cell r="A436" t="str">
            <v>5202</v>
          </cell>
          <cell r="B436" t="str">
            <v xml:space="preserve">Бургас </v>
          </cell>
        </row>
        <row r="437">
          <cell r="A437" t="str">
            <v>5203</v>
          </cell>
          <cell r="B437" t="str">
            <v>Камено</v>
          </cell>
        </row>
        <row r="438">
          <cell r="A438" t="str">
            <v>5204</v>
          </cell>
          <cell r="B438" t="str">
            <v>Карнобат</v>
          </cell>
        </row>
        <row r="439">
          <cell r="A439" t="str">
            <v>5205</v>
          </cell>
          <cell r="B439" t="str">
            <v>Малко Търново</v>
          </cell>
        </row>
        <row r="440">
          <cell r="A440" t="str">
            <v>5206</v>
          </cell>
          <cell r="B440" t="str">
            <v>Несебър</v>
          </cell>
        </row>
        <row r="441">
          <cell r="A441" t="str">
            <v>5207</v>
          </cell>
          <cell r="B441" t="str">
            <v>Поморие</v>
          </cell>
        </row>
        <row r="442">
          <cell r="A442" t="str">
            <v>5208</v>
          </cell>
          <cell r="B442" t="str">
            <v>Приморско</v>
          </cell>
        </row>
        <row r="443">
          <cell r="A443" t="str">
            <v>5209</v>
          </cell>
          <cell r="B443" t="str">
            <v>Руен</v>
          </cell>
        </row>
        <row r="444">
          <cell r="A444" t="str">
            <v>5210</v>
          </cell>
          <cell r="B444" t="str">
            <v>Созопол</v>
          </cell>
        </row>
        <row r="445">
          <cell r="A445" t="str">
            <v>5211</v>
          </cell>
          <cell r="B445" t="str">
            <v>Средец</v>
          </cell>
        </row>
        <row r="446">
          <cell r="A446" t="str">
            <v>5212</v>
          </cell>
          <cell r="B446" t="str">
            <v>Сунгурларе</v>
          </cell>
        </row>
        <row r="447">
          <cell r="A447" t="str">
            <v>5213</v>
          </cell>
          <cell r="B447" t="str">
            <v>Царево</v>
          </cell>
        </row>
        <row r="448">
          <cell r="A448" t="str">
            <v>5301</v>
          </cell>
          <cell r="B448" t="str">
            <v>Аврен</v>
          </cell>
        </row>
        <row r="449">
          <cell r="A449" t="str">
            <v>5302</v>
          </cell>
          <cell r="B449" t="str">
            <v>Аксаково</v>
          </cell>
        </row>
        <row r="450">
          <cell r="A450" t="str">
            <v>5303</v>
          </cell>
          <cell r="B450" t="str">
            <v>Белослав</v>
          </cell>
        </row>
        <row r="451">
          <cell r="A451" t="str">
            <v>5304</v>
          </cell>
          <cell r="B451" t="str">
            <v>Бяла</v>
          </cell>
        </row>
        <row r="452">
          <cell r="A452" t="str">
            <v>5305</v>
          </cell>
          <cell r="B452" t="str">
            <v>Варна</v>
          </cell>
        </row>
        <row r="453">
          <cell r="A453" t="str">
            <v>5306</v>
          </cell>
          <cell r="B453" t="str">
            <v>Ветрино</v>
          </cell>
        </row>
        <row r="454">
          <cell r="A454" t="str">
            <v>5307</v>
          </cell>
          <cell r="B454" t="str">
            <v>Вълчидол</v>
          </cell>
        </row>
        <row r="455">
          <cell r="A455" t="str">
            <v>5308</v>
          </cell>
          <cell r="B455" t="str">
            <v>Девня</v>
          </cell>
        </row>
        <row r="456">
          <cell r="A456" t="str">
            <v>5309</v>
          </cell>
          <cell r="B456" t="str">
            <v>Долни Чифлик</v>
          </cell>
        </row>
        <row r="457">
          <cell r="A457" t="str">
            <v>5310</v>
          </cell>
          <cell r="B457" t="str">
            <v>Дългопол</v>
          </cell>
        </row>
        <row r="458">
          <cell r="A458" t="str">
            <v>5311</v>
          </cell>
          <cell r="B458" t="str">
            <v>Провадия</v>
          </cell>
        </row>
        <row r="459">
          <cell r="A459" t="str">
            <v>5312</v>
          </cell>
          <cell r="B459" t="str">
            <v>Суворово</v>
          </cell>
        </row>
        <row r="460">
          <cell r="A460" t="str">
            <v>5401</v>
          </cell>
          <cell r="B460" t="str">
            <v>Велико Търново</v>
          </cell>
        </row>
        <row r="461">
          <cell r="A461" t="str">
            <v>5402</v>
          </cell>
          <cell r="B461" t="str">
            <v>Горна Оряховица</v>
          </cell>
        </row>
        <row r="462">
          <cell r="A462" t="str">
            <v>5403</v>
          </cell>
          <cell r="B462" t="str">
            <v>Елена</v>
          </cell>
        </row>
        <row r="463">
          <cell r="A463" t="str">
            <v>5404</v>
          </cell>
          <cell r="B463" t="str">
            <v>Златарица</v>
          </cell>
        </row>
        <row r="464">
          <cell r="A464" t="str">
            <v>5405</v>
          </cell>
          <cell r="B464" t="str">
            <v>Лясковец</v>
          </cell>
        </row>
        <row r="465">
          <cell r="A465" t="str">
            <v>5406</v>
          </cell>
          <cell r="B465" t="str">
            <v>Павликени</v>
          </cell>
        </row>
        <row r="466">
          <cell r="A466" t="str">
            <v>5407</v>
          </cell>
          <cell r="B466" t="str">
            <v>Полски Тръмбеш</v>
          </cell>
        </row>
        <row r="467">
          <cell r="A467" t="str">
            <v>5408</v>
          </cell>
          <cell r="B467" t="str">
            <v>Свищов</v>
          </cell>
        </row>
        <row r="468">
          <cell r="A468" t="str">
            <v>5409</v>
          </cell>
          <cell r="B468" t="str">
            <v>Стражица</v>
          </cell>
        </row>
        <row r="469">
          <cell r="A469" t="str">
            <v>5410</v>
          </cell>
          <cell r="B469" t="str">
            <v>Сухиндол</v>
          </cell>
        </row>
        <row r="470">
          <cell r="A470" t="str">
            <v>5501</v>
          </cell>
          <cell r="B470" t="str">
            <v>Белоградчик</v>
          </cell>
        </row>
        <row r="471">
          <cell r="A471" t="str">
            <v>5502</v>
          </cell>
          <cell r="B471" t="str">
            <v>Бойница</v>
          </cell>
        </row>
        <row r="472">
          <cell r="A472" t="str">
            <v>5503</v>
          </cell>
          <cell r="B472" t="str">
            <v>Брегово</v>
          </cell>
        </row>
        <row r="473">
          <cell r="A473" t="str">
            <v>5504</v>
          </cell>
          <cell r="B473" t="str">
            <v>Видин</v>
          </cell>
        </row>
        <row r="474">
          <cell r="A474" t="str">
            <v>5505</v>
          </cell>
          <cell r="B474" t="str">
            <v>Грамада</v>
          </cell>
        </row>
        <row r="475">
          <cell r="A475" t="str">
            <v>5506</v>
          </cell>
          <cell r="B475" t="str">
            <v>Димово</v>
          </cell>
        </row>
        <row r="476">
          <cell r="A476" t="str">
            <v>5507</v>
          </cell>
          <cell r="B476" t="str">
            <v>Кула</v>
          </cell>
        </row>
        <row r="477">
          <cell r="A477" t="str">
            <v>5508</v>
          </cell>
          <cell r="B477" t="str">
            <v>Макреш</v>
          </cell>
        </row>
        <row r="478">
          <cell r="A478" t="str">
            <v>5509</v>
          </cell>
          <cell r="B478" t="str">
            <v>Ново село</v>
          </cell>
        </row>
        <row r="479">
          <cell r="A479" t="str">
            <v>5510</v>
          </cell>
          <cell r="B479" t="str">
            <v>Ружинци</v>
          </cell>
        </row>
        <row r="480">
          <cell r="A480" t="str">
            <v>5511</v>
          </cell>
          <cell r="B480" t="str">
            <v>Чупрене</v>
          </cell>
        </row>
        <row r="481">
          <cell r="A481" t="str">
            <v>5601</v>
          </cell>
          <cell r="B481" t="str">
            <v>Борован</v>
          </cell>
        </row>
        <row r="482">
          <cell r="A482" t="str">
            <v>5602</v>
          </cell>
          <cell r="B482" t="str">
            <v>Бяла Слатина</v>
          </cell>
        </row>
        <row r="483">
          <cell r="A483" t="str">
            <v>5603</v>
          </cell>
          <cell r="B483" t="str">
            <v>Враца</v>
          </cell>
        </row>
        <row r="484">
          <cell r="A484" t="str">
            <v>5605</v>
          </cell>
          <cell r="B484" t="str">
            <v>Козлодуй</v>
          </cell>
        </row>
        <row r="485">
          <cell r="A485" t="str">
            <v>5606</v>
          </cell>
          <cell r="B485" t="str">
            <v>Криводол</v>
          </cell>
        </row>
        <row r="486">
          <cell r="A486" t="str">
            <v>5607</v>
          </cell>
          <cell r="B486" t="str">
            <v>Мездра</v>
          </cell>
        </row>
        <row r="487">
          <cell r="A487" t="str">
            <v>5608</v>
          </cell>
          <cell r="B487" t="str">
            <v>Мизия</v>
          </cell>
        </row>
        <row r="488">
          <cell r="A488" t="str">
            <v>5609</v>
          </cell>
          <cell r="B488" t="str">
            <v>Оряхово</v>
          </cell>
        </row>
        <row r="489">
          <cell r="A489" t="str">
            <v>5610</v>
          </cell>
          <cell r="B489" t="str">
            <v>Роман</v>
          </cell>
        </row>
        <row r="490">
          <cell r="A490" t="str">
            <v>5611</v>
          </cell>
          <cell r="B490" t="str">
            <v>Хайредин</v>
          </cell>
        </row>
        <row r="491">
          <cell r="A491" t="str">
            <v>5701</v>
          </cell>
          <cell r="B491" t="str">
            <v>Габрово</v>
          </cell>
        </row>
        <row r="492">
          <cell r="A492" t="str">
            <v>5702</v>
          </cell>
          <cell r="B492" t="str">
            <v>Дряново</v>
          </cell>
        </row>
        <row r="493">
          <cell r="A493" t="str">
            <v>5703</v>
          </cell>
          <cell r="B493" t="str">
            <v>Севлиево</v>
          </cell>
        </row>
        <row r="494">
          <cell r="A494" t="str">
            <v>5704</v>
          </cell>
          <cell r="B494" t="str">
            <v>Трявна</v>
          </cell>
        </row>
        <row r="495">
          <cell r="A495" t="str">
            <v>5801</v>
          </cell>
          <cell r="B495" t="str">
            <v>Балчик</v>
          </cell>
        </row>
        <row r="496">
          <cell r="A496" t="str">
            <v>5802</v>
          </cell>
          <cell r="B496" t="str">
            <v>Генерал Тошево</v>
          </cell>
        </row>
        <row r="497">
          <cell r="A497" t="str">
            <v>5803</v>
          </cell>
          <cell r="B497" t="str">
            <v>Добрич</v>
          </cell>
        </row>
        <row r="498">
          <cell r="A498" t="str">
            <v>5804</v>
          </cell>
          <cell r="B498" t="str">
            <v>Добричка</v>
          </cell>
        </row>
        <row r="499">
          <cell r="A499" t="str">
            <v>5805</v>
          </cell>
          <cell r="B499" t="str">
            <v>Каварна</v>
          </cell>
        </row>
        <row r="500">
          <cell r="A500" t="str">
            <v>5806</v>
          </cell>
          <cell r="B500" t="str">
            <v>Крушари</v>
          </cell>
        </row>
        <row r="501">
          <cell r="A501" t="str">
            <v>5807</v>
          </cell>
          <cell r="B501" t="str">
            <v>Тервел</v>
          </cell>
        </row>
        <row r="502">
          <cell r="A502" t="str">
            <v>5808</v>
          </cell>
          <cell r="B502" t="str">
            <v>Шабла</v>
          </cell>
        </row>
        <row r="503">
          <cell r="A503" t="str">
            <v>5901</v>
          </cell>
          <cell r="B503" t="str">
            <v>Ардино</v>
          </cell>
        </row>
        <row r="504">
          <cell r="A504" t="str">
            <v>5902</v>
          </cell>
          <cell r="B504" t="str">
            <v>Джебел</v>
          </cell>
        </row>
        <row r="505">
          <cell r="A505" t="str">
            <v>5903</v>
          </cell>
          <cell r="B505" t="str">
            <v>Кирково</v>
          </cell>
        </row>
        <row r="506">
          <cell r="A506" t="str">
            <v>5904</v>
          </cell>
          <cell r="B506" t="str">
            <v>Крумовград</v>
          </cell>
        </row>
        <row r="507">
          <cell r="A507" t="str">
            <v>5905</v>
          </cell>
          <cell r="B507" t="str">
            <v>Кърджали</v>
          </cell>
        </row>
        <row r="508">
          <cell r="A508" t="str">
            <v>5906</v>
          </cell>
          <cell r="B508" t="str">
            <v>Момчилград</v>
          </cell>
        </row>
        <row r="509">
          <cell r="A509" t="str">
            <v>5907</v>
          </cell>
          <cell r="B509" t="str">
            <v>Черноочене</v>
          </cell>
        </row>
        <row r="510">
          <cell r="A510" t="str">
            <v>6001</v>
          </cell>
          <cell r="B510" t="str">
            <v>Бобовдол</v>
          </cell>
        </row>
        <row r="511">
          <cell r="A511" t="str">
            <v>6002</v>
          </cell>
          <cell r="B511" t="str">
            <v>Бобошево</v>
          </cell>
        </row>
        <row r="512">
          <cell r="A512" t="str">
            <v>6003</v>
          </cell>
          <cell r="B512" t="str">
            <v>Дупница</v>
          </cell>
        </row>
        <row r="513">
          <cell r="A513" t="str">
            <v>6004</v>
          </cell>
          <cell r="B513" t="str">
            <v>Кочериново</v>
          </cell>
        </row>
        <row r="514">
          <cell r="A514" t="str">
            <v>6005</v>
          </cell>
          <cell r="B514" t="str">
            <v>Кюстендил</v>
          </cell>
        </row>
        <row r="515">
          <cell r="A515" t="str">
            <v>6006</v>
          </cell>
          <cell r="B515" t="str">
            <v>Невестино</v>
          </cell>
        </row>
        <row r="516">
          <cell r="A516" t="str">
            <v>6007</v>
          </cell>
          <cell r="B516" t="str">
            <v>Рила</v>
          </cell>
        </row>
        <row r="517">
          <cell r="A517" t="str">
            <v>6008</v>
          </cell>
          <cell r="B517" t="str">
            <v>Сапарева баня</v>
          </cell>
        </row>
        <row r="518">
          <cell r="A518" t="str">
            <v>6009</v>
          </cell>
          <cell r="B518" t="str">
            <v>Трекляно</v>
          </cell>
        </row>
        <row r="519">
          <cell r="A519" t="str">
            <v>6101</v>
          </cell>
          <cell r="B519" t="str">
            <v>Априлци</v>
          </cell>
        </row>
        <row r="520">
          <cell r="A520" t="str">
            <v>6102</v>
          </cell>
          <cell r="B520" t="str">
            <v>Летница</v>
          </cell>
        </row>
        <row r="521">
          <cell r="A521" t="str">
            <v>6103</v>
          </cell>
          <cell r="B521" t="str">
            <v>Ловеч</v>
          </cell>
        </row>
        <row r="522">
          <cell r="A522" t="str">
            <v>6104</v>
          </cell>
          <cell r="B522" t="str">
            <v>Луковит</v>
          </cell>
        </row>
        <row r="523">
          <cell r="A523" t="str">
            <v>6105</v>
          </cell>
          <cell r="B523" t="str">
            <v>Тетевен</v>
          </cell>
        </row>
        <row r="524">
          <cell r="A524" t="str">
            <v>6106</v>
          </cell>
          <cell r="B524" t="str">
            <v>Троян</v>
          </cell>
        </row>
        <row r="525">
          <cell r="A525" t="str">
            <v>6107</v>
          </cell>
          <cell r="B525" t="str">
            <v>Угърчин</v>
          </cell>
        </row>
        <row r="526">
          <cell r="A526" t="str">
            <v>6108</v>
          </cell>
          <cell r="B526" t="str">
            <v>Ябланица</v>
          </cell>
        </row>
        <row r="527">
          <cell r="A527" t="str">
            <v>6201</v>
          </cell>
          <cell r="B527" t="str">
            <v>Берковица</v>
          </cell>
        </row>
        <row r="528">
          <cell r="A528" t="str">
            <v>6202</v>
          </cell>
          <cell r="B528" t="str">
            <v>Бойчиновци</v>
          </cell>
        </row>
        <row r="529">
          <cell r="A529" t="str">
            <v>6203</v>
          </cell>
          <cell r="B529" t="str">
            <v>Брусарци</v>
          </cell>
        </row>
        <row r="530">
          <cell r="A530" t="str">
            <v>6204</v>
          </cell>
          <cell r="B530" t="str">
            <v>Вълчедръм</v>
          </cell>
        </row>
        <row r="531">
          <cell r="A531" t="str">
            <v>6205</v>
          </cell>
          <cell r="B531" t="str">
            <v>Вършец</v>
          </cell>
        </row>
        <row r="532">
          <cell r="A532" t="str">
            <v>6206</v>
          </cell>
          <cell r="B532" t="str">
            <v>Георги Дамяново</v>
          </cell>
        </row>
        <row r="533">
          <cell r="A533" t="str">
            <v>6207</v>
          </cell>
          <cell r="B533" t="str">
            <v>Лом</v>
          </cell>
        </row>
        <row r="534">
          <cell r="A534" t="str">
            <v>6208</v>
          </cell>
          <cell r="B534" t="str">
            <v>Медковец</v>
          </cell>
        </row>
        <row r="535">
          <cell r="A535" t="str">
            <v>6209</v>
          </cell>
          <cell r="B535" t="str">
            <v>Монтана</v>
          </cell>
        </row>
        <row r="536">
          <cell r="A536" t="str">
            <v>6210</v>
          </cell>
          <cell r="B536" t="str">
            <v>Чипровци</v>
          </cell>
        </row>
        <row r="537">
          <cell r="A537" t="str">
            <v>6211</v>
          </cell>
          <cell r="B537" t="str">
            <v>Якимово</v>
          </cell>
        </row>
        <row r="538">
          <cell r="A538" t="str">
            <v>6301</v>
          </cell>
          <cell r="B538" t="str">
            <v>Батак</v>
          </cell>
        </row>
        <row r="539">
          <cell r="A539" t="str">
            <v>6302</v>
          </cell>
          <cell r="B539" t="str">
            <v>Белово</v>
          </cell>
        </row>
        <row r="540">
          <cell r="A540" t="str">
            <v>6303</v>
          </cell>
          <cell r="B540" t="str">
            <v>Брацигово</v>
          </cell>
        </row>
        <row r="541">
          <cell r="A541" t="str">
            <v>6304</v>
          </cell>
          <cell r="B541" t="str">
            <v>Велинград</v>
          </cell>
        </row>
        <row r="542">
          <cell r="A542" t="str">
            <v>6305</v>
          </cell>
          <cell r="B542" t="str">
            <v>Лесичово</v>
          </cell>
        </row>
        <row r="543">
          <cell r="A543" t="str">
            <v>6306</v>
          </cell>
          <cell r="B543" t="str">
            <v>Пазарджик</v>
          </cell>
        </row>
        <row r="544">
          <cell r="A544" t="str">
            <v>6307</v>
          </cell>
          <cell r="B544" t="str">
            <v>Панагюрище</v>
          </cell>
        </row>
        <row r="545">
          <cell r="A545" t="str">
            <v>6308</v>
          </cell>
          <cell r="B545" t="str">
            <v>Пещера</v>
          </cell>
        </row>
        <row r="546">
          <cell r="A546" t="str">
            <v>6309</v>
          </cell>
          <cell r="B546" t="str">
            <v>Ракитово</v>
          </cell>
        </row>
        <row r="547">
          <cell r="A547" t="str">
            <v>6310</v>
          </cell>
          <cell r="B547" t="str">
            <v>Септември</v>
          </cell>
        </row>
        <row r="548">
          <cell r="A548" t="str">
            <v>6311</v>
          </cell>
          <cell r="B548" t="str">
            <v>Стрелча</v>
          </cell>
        </row>
        <row r="549">
          <cell r="A549" t="str">
            <v>6312</v>
          </cell>
          <cell r="B549" t="str">
            <v>Сърница</v>
          </cell>
        </row>
        <row r="550">
          <cell r="A550" t="str">
            <v>6401</v>
          </cell>
          <cell r="B550" t="str">
            <v>Брезник</v>
          </cell>
        </row>
        <row r="551">
          <cell r="A551" t="str">
            <v>6402</v>
          </cell>
          <cell r="B551" t="str">
            <v>Земен</v>
          </cell>
        </row>
        <row r="552">
          <cell r="A552" t="str">
            <v>6403</v>
          </cell>
          <cell r="B552" t="str">
            <v>Ковачевци</v>
          </cell>
        </row>
        <row r="553">
          <cell r="A553" t="str">
            <v>6404</v>
          </cell>
          <cell r="B553" t="str">
            <v>Перник</v>
          </cell>
        </row>
        <row r="554">
          <cell r="A554" t="str">
            <v>6405</v>
          </cell>
          <cell r="B554" t="str">
            <v>Радомир</v>
          </cell>
        </row>
        <row r="555">
          <cell r="A555" t="str">
            <v>6406</v>
          </cell>
          <cell r="B555" t="str">
            <v>Трън</v>
          </cell>
        </row>
        <row r="556">
          <cell r="A556" t="str">
            <v>6501</v>
          </cell>
          <cell r="B556" t="str">
            <v>Белене</v>
          </cell>
        </row>
        <row r="557">
          <cell r="A557" t="str">
            <v>6502</v>
          </cell>
          <cell r="B557" t="str">
            <v>Гулянци</v>
          </cell>
        </row>
        <row r="558">
          <cell r="A558" t="str">
            <v>6503</v>
          </cell>
          <cell r="B558" t="str">
            <v>Долна Митрополия</v>
          </cell>
        </row>
        <row r="559">
          <cell r="A559" t="str">
            <v>6504</v>
          </cell>
          <cell r="B559" t="str">
            <v>Долни Дъбник</v>
          </cell>
        </row>
        <row r="560">
          <cell r="A560" t="str">
            <v>6505</v>
          </cell>
          <cell r="B560" t="str">
            <v>Искър</v>
          </cell>
        </row>
        <row r="561">
          <cell r="A561" t="str">
            <v>6506</v>
          </cell>
          <cell r="B561" t="str">
            <v>Левски</v>
          </cell>
        </row>
        <row r="562">
          <cell r="A562" t="str">
            <v>6507</v>
          </cell>
          <cell r="B562" t="str">
            <v>Никопол</v>
          </cell>
        </row>
        <row r="563">
          <cell r="A563" t="str">
            <v>6508</v>
          </cell>
          <cell r="B563" t="str">
            <v>Плевен</v>
          </cell>
        </row>
        <row r="564">
          <cell r="A564" t="str">
            <v>6509</v>
          </cell>
          <cell r="B564" t="str">
            <v>Пордим</v>
          </cell>
        </row>
        <row r="565">
          <cell r="A565" t="str">
            <v>6510</v>
          </cell>
          <cell r="B565" t="str">
            <v>Червен бряг</v>
          </cell>
        </row>
        <row r="566">
          <cell r="A566" t="str">
            <v>6511</v>
          </cell>
          <cell r="B566" t="str">
            <v>Кнежа</v>
          </cell>
        </row>
        <row r="567">
          <cell r="A567" t="str">
            <v>6601</v>
          </cell>
          <cell r="B567" t="str">
            <v>Асеновград</v>
          </cell>
        </row>
        <row r="568">
          <cell r="A568" t="str">
            <v>6602</v>
          </cell>
          <cell r="B568" t="str">
            <v>Брезово</v>
          </cell>
        </row>
        <row r="569">
          <cell r="A569" t="str">
            <v>6603</v>
          </cell>
          <cell r="B569" t="str">
            <v>Калояново</v>
          </cell>
        </row>
        <row r="570">
          <cell r="A570" t="str">
            <v>6604</v>
          </cell>
          <cell r="B570" t="str">
            <v>Карлово</v>
          </cell>
        </row>
        <row r="571">
          <cell r="A571" t="str">
            <v>6605</v>
          </cell>
          <cell r="B571" t="str">
            <v>Кричим</v>
          </cell>
        </row>
        <row r="572">
          <cell r="A572" t="str">
            <v>6606</v>
          </cell>
          <cell r="B572" t="str">
            <v>Лъки</v>
          </cell>
        </row>
        <row r="573">
          <cell r="A573" t="str">
            <v>6607</v>
          </cell>
          <cell r="B573" t="str">
            <v>Марица</v>
          </cell>
        </row>
        <row r="574">
          <cell r="A574" t="str">
            <v>6608</v>
          </cell>
          <cell r="B574" t="str">
            <v>Перущица</v>
          </cell>
        </row>
        <row r="575">
          <cell r="A575" t="str">
            <v>6609</v>
          </cell>
          <cell r="B575" t="str">
            <v>Пловдив</v>
          </cell>
        </row>
        <row r="576">
          <cell r="A576" t="str">
            <v>6610</v>
          </cell>
          <cell r="B576" t="str">
            <v>Първомай</v>
          </cell>
        </row>
        <row r="577">
          <cell r="A577" t="str">
            <v>6611</v>
          </cell>
          <cell r="B577" t="str">
            <v>Раковски</v>
          </cell>
        </row>
        <row r="578">
          <cell r="A578" t="str">
            <v>6612</v>
          </cell>
          <cell r="B578" t="str">
            <v>Родопи</v>
          </cell>
        </row>
        <row r="579">
          <cell r="A579" t="str">
            <v>6613</v>
          </cell>
          <cell r="B579" t="str">
            <v>Садово</v>
          </cell>
        </row>
        <row r="580">
          <cell r="A580" t="str">
            <v>6614</v>
          </cell>
          <cell r="B580" t="str">
            <v>Стамболийски</v>
          </cell>
        </row>
        <row r="581">
          <cell r="A581" t="str">
            <v>6615</v>
          </cell>
          <cell r="B581" t="str">
            <v>Съединение</v>
          </cell>
        </row>
        <row r="582">
          <cell r="A582" t="str">
            <v>6616</v>
          </cell>
          <cell r="B582" t="str">
            <v>Хисаря</v>
          </cell>
        </row>
        <row r="583">
          <cell r="A583" t="str">
            <v>6617</v>
          </cell>
          <cell r="B583" t="str">
            <v>Куклен</v>
          </cell>
        </row>
        <row r="584">
          <cell r="A584" t="str">
            <v>6618</v>
          </cell>
          <cell r="B584" t="str">
            <v>Сопот</v>
          </cell>
        </row>
        <row r="585">
          <cell r="A585" t="str">
            <v>6701</v>
          </cell>
          <cell r="B585" t="str">
            <v>Завет</v>
          </cell>
        </row>
        <row r="586">
          <cell r="A586" t="str">
            <v>6702</v>
          </cell>
          <cell r="B586" t="str">
            <v>Исперих</v>
          </cell>
        </row>
        <row r="587">
          <cell r="A587" t="str">
            <v>6703</v>
          </cell>
          <cell r="B587" t="str">
            <v>Кубрат</v>
          </cell>
        </row>
        <row r="588">
          <cell r="A588" t="str">
            <v>6704</v>
          </cell>
          <cell r="B588" t="str">
            <v>Лозница</v>
          </cell>
        </row>
        <row r="589">
          <cell r="A589" t="str">
            <v>6705</v>
          </cell>
          <cell r="B589" t="str">
            <v>Разград</v>
          </cell>
        </row>
        <row r="590">
          <cell r="A590" t="str">
            <v>6706</v>
          </cell>
          <cell r="B590" t="str">
            <v>Самуил</v>
          </cell>
        </row>
        <row r="591">
          <cell r="A591" t="str">
            <v>6707</v>
          </cell>
          <cell r="B591" t="str">
            <v>Цар Калоян</v>
          </cell>
        </row>
        <row r="592">
          <cell r="A592" t="str">
            <v>6801</v>
          </cell>
          <cell r="B592" t="str">
            <v>Борово</v>
          </cell>
        </row>
        <row r="593">
          <cell r="A593" t="str">
            <v>6802</v>
          </cell>
          <cell r="B593" t="str">
            <v>Бяла</v>
          </cell>
        </row>
        <row r="594">
          <cell r="A594" t="str">
            <v>6803</v>
          </cell>
          <cell r="B594" t="str">
            <v>Ветово</v>
          </cell>
        </row>
        <row r="595">
          <cell r="A595" t="str">
            <v>6804</v>
          </cell>
          <cell r="B595" t="str">
            <v>Две могили</v>
          </cell>
        </row>
        <row r="596">
          <cell r="A596" t="str">
            <v>6805</v>
          </cell>
          <cell r="B596" t="str">
            <v>Иваново</v>
          </cell>
        </row>
        <row r="597">
          <cell r="A597" t="str">
            <v>6806</v>
          </cell>
          <cell r="B597" t="str">
            <v>Русе</v>
          </cell>
        </row>
        <row r="598">
          <cell r="A598" t="str">
            <v>6807</v>
          </cell>
          <cell r="B598" t="str">
            <v>Сливо поле</v>
          </cell>
        </row>
        <row r="599">
          <cell r="A599" t="str">
            <v>6808</v>
          </cell>
          <cell r="B599" t="str">
            <v>Ценово</v>
          </cell>
        </row>
        <row r="600">
          <cell r="A600" t="str">
            <v>6901</v>
          </cell>
          <cell r="B600" t="str">
            <v>Алфатар</v>
          </cell>
        </row>
        <row r="601">
          <cell r="A601" t="str">
            <v>6902</v>
          </cell>
          <cell r="B601" t="str">
            <v>Главиница</v>
          </cell>
        </row>
        <row r="602">
          <cell r="A602" t="str">
            <v>6903</v>
          </cell>
          <cell r="B602" t="str">
            <v>Дулово</v>
          </cell>
        </row>
        <row r="603">
          <cell r="A603" t="str">
            <v>6904</v>
          </cell>
          <cell r="B603" t="str">
            <v>Кайнарджа</v>
          </cell>
        </row>
        <row r="604">
          <cell r="A604" t="str">
            <v>6905</v>
          </cell>
          <cell r="B604" t="str">
            <v>Силистра</v>
          </cell>
        </row>
        <row r="605">
          <cell r="A605" t="str">
            <v>6906</v>
          </cell>
          <cell r="B605" t="str">
            <v>Ситово</v>
          </cell>
        </row>
        <row r="606">
          <cell r="A606" t="str">
            <v>6907</v>
          </cell>
          <cell r="B606" t="str">
            <v>Тутракан</v>
          </cell>
        </row>
        <row r="607">
          <cell r="A607" t="str">
            <v>7001</v>
          </cell>
          <cell r="B607" t="str">
            <v>Котел</v>
          </cell>
        </row>
        <row r="608">
          <cell r="A608" t="str">
            <v>7002</v>
          </cell>
          <cell r="B608" t="str">
            <v>Нова Загора</v>
          </cell>
        </row>
        <row r="609">
          <cell r="A609" t="str">
            <v>7003</v>
          </cell>
          <cell r="B609" t="str">
            <v>Сливен</v>
          </cell>
        </row>
        <row r="610">
          <cell r="A610" t="str">
            <v>7004</v>
          </cell>
          <cell r="B610" t="str">
            <v>Твърдица</v>
          </cell>
        </row>
        <row r="611">
          <cell r="A611" t="str">
            <v>7101</v>
          </cell>
          <cell r="B611" t="str">
            <v>Баните</v>
          </cell>
        </row>
        <row r="612">
          <cell r="A612" t="str">
            <v>7102</v>
          </cell>
          <cell r="B612" t="str">
            <v>Борино</v>
          </cell>
        </row>
        <row r="613">
          <cell r="A613" t="str">
            <v>7103</v>
          </cell>
          <cell r="B613" t="str">
            <v>Девин</v>
          </cell>
        </row>
        <row r="614">
          <cell r="A614" t="str">
            <v>7104</v>
          </cell>
          <cell r="B614" t="str">
            <v>Доспат</v>
          </cell>
        </row>
        <row r="615">
          <cell r="A615" t="str">
            <v>7105</v>
          </cell>
          <cell r="B615" t="str">
            <v>Златоград</v>
          </cell>
        </row>
        <row r="616">
          <cell r="A616" t="str">
            <v>7106</v>
          </cell>
          <cell r="B616" t="str">
            <v>Мадан</v>
          </cell>
        </row>
        <row r="617">
          <cell r="A617" t="str">
            <v>7107</v>
          </cell>
          <cell r="B617" t="str">
            <v>Неделино</v>
          </cell>
        </row>
        <row r="618">
          <cell r="A618" t="str">
            <v>7108</v>
          </cell>
          <cell r="B618" t="str">
            <v>Рудозем</v>
          </cell>
        </row>
        <row r="619">
          <cell r="A619" t="str">
            <v>7109</v>
          </cell>
          <cell r="B619" t="str">
            <v>Смолян</v>
          </cell>
        </row>
        <row r="620">
          <cell r="A620" t="str">
            <v>7110</v>
          </cell>
          <cell r="B620" t="str">
            <v>Чепеларе</v>
          </cell>
        </row>
        <row r="621">
          <cell r="A621" t="str">
            <v>7201</v>
          </cell>
          <cell r="B621" t="str">
            <v>Район Банкя</v>
          </cell>
        </row>
        <row r="622">
          <cell r="A622" t="str">
            <v>7202</v>
          </cell>
          <cell r="B622" t="str">
            <v>Район Витоша</v>
          </cell>
        </row>
        <row r="623">
          <cell r="A623" t="str">
            <v>7203</v>
          </cell>
          <cell r="B623" t="str">
            <v xml:space="preserve">Район Възраждане </v>
          </cell>
        </row>
        <row r="624">
          <cell r="A624" t="str">
            <v>7204</v>
          </cell>
          <cell r="B624" t="str">
            <v>Район Връбница</v>
          </cell>
        </row>
        <row r="625">
          <cell r="A625" t="str">
            <v>7205</v>
          </cell>
          <cell r="B625" t="str">
            <v>Район Илинден</v>
          </cell>
        </row>
        <row r="626">
          <cell r="A626" t="str">
            <v>7206</v>
          </cell>
          <cell r="B626" t="str">
            <v>Район Искър</v>
          </cell>
        </row>
        <row r="627">
          <cell r="A627" t="str">
            <v>7207</v>
          </cell>
          <cell r="B627" t="str">
            <v>Район Изгрев</v>
          </cell>
        </row>
        <row r="628">
          <cell r="A628" t="str">
            <v>7208</v>
          </cell>
          <cell r="B628" t="str">
            <v>Район Красна Поляна</v>
          </cell>
        </row>
        <row r="629">
          <cell r="A629" t="str">
            <v>7209</v>
          </cell>
          <cell r="B629" t="str">
            <v>Район Красно село</v>
          </cell>
        </row>
        <row r="630">
          <cell r="A630" t="str">
            <v>7210</v>
          </cell>
          <cell r="B630" t="str">
            <v>Район Кремиковци</v>
          </cell>
        </row>
        <row r="631">
          <cell r="A631" t="str">
            <v>7211</v>
          </cell>
          <cell r="B631" t="str">
            <v>Район Лозенец</v>
          </cell>
        </row>
        <row r="632">
          <cell r="A632" t="str">
            <v>7212</v>
          </cell>
          <cell r="B632" t="str">
            <v>Район Люлин</v>
          </cell>
        </row>
        <row r="633">
          <cell r="A633" t="str">
            <v>7213</v>
          </cell>
          <cell r="B633" t="str">
            <v>Район Младост</v>
          </cell>
        </row>
        <row r="634">
          <cell r="A634" t="str">
            <v>7214</v>
          </cell>
          <cell r="B634" t="str">
            <v>Район Надежда</v>
          </cell>
        </row>
        <row r="635">
          <cell r="A635" t="str">
            <v>7215</v>
          </cell>
          <cell r="B635" t="str">
            <v>Район Нови Искър</v>
          </cell>
        </row>
        <row r="636">
          <cell r="A636" t="str">
            <v>7216</v>
          </cell>
          <cell r="B636" t="str">
            <v>Район Оборище</v>
          </cell>
        </row>
        <row r="637">
          <cell r="A637" t="str">
            <v>7217</v>
          </cell>
          <cell r="B637" t="str">
            <v>Район Овча Купел</v>
          </cell>
        </row>
        <row r="638">
          <cell r="A638" t="str">
            <v>7218</v>
          </cell>
          <cell r="B638" t="str">
            <v>Район Панчарево</v>
          </cell>
        </row>
        <row r="639">
          <cell r="A639" t="str">
            <v>7219</v>
          </cell>
          <cell r="B639" t="str">
            <v>Район Подуяне</v>
          </cell>
        </row>
        <row r="640">
          <cell r="A640" t="str">
            <v>7220</v>
          </cell>
          <cell r="B640" t="str">
            <v>Район Сердика</v>
          </cell>
        </row>
        <row r="641">
          <cell r="A641" t="str">
            <v>7221</v>
          </cell>
          <cell r="B641" t="str">
            <v>Район Слатина</v>
          </cell>
        </row>
        <row r="642">
          <cell r="A642" t="str">
            <v>7222</v>
          </cell>
          <cell r="B642" t="str">
            <v>Район Средец</v>
          </cell>
        </row>
        <row r="643">
          <cell r="A643" t="str">
            <v>7223</v>
          </cell>
          <cell r="B643" t="str">
            <v>Район Студентска</v>
          </cell>
        </row>
        <row r="644">
          <cell r="A644" t="str">
            <v>7224</v>
          </cell>
          <cell r="B644" t="str">
            <v>Район Триадица</v>
          </cell>
        </row>
        <row r="645">
          <cell r="A645" t="str">
            <v>7225</v>
          </cell>
          <cell r="B645" t="str">
            <v>Столична община</v>
          </cell>
        </row>
        <row r="646">
          <cell r="A646" t="str">
            <v>7301</v>
          </cell>
          <cell r="B646" t="str">
            <v>Антон</v>
          </cell>
        </row>
        <row r="647">
          <cell r="A647" t="str">
            <v>7302</v>
          </cell>
          <cell r="B647" t="str">
            <v>Божурище</v>
          </cell>
        </row>
        <row r="648">
          <cell r="A648" t="str">
            <v>7303</v>
          </cell>
          <cell r="B648" t="str">
            <v>Ботевград</v>
          </cell>
        </row>
        <row r="649">
          <cell r="A649" t="str">
            <v>7304</v>
          </cell>
          <cell r="B649" t="str">
            <v>Годеч</v>
          </cell>
        </row>
        <row r="650">
          <cell r="A650" t="str">
            <v>7305</v>
          </cell>
          <cell r="B650" t="str">
            <v>Горна Малина</v>
          </cell>
        </row>
        <row r="651">
          <cell r="A651" t="str">
            <v>7306</v>
          </cell>
          <cell r="B651" t="str">
            <v>Долна Баня</v>
          </cell>
        </row>
        <row r="652">
          <cell r="A652" t="str">
            <v>7307</v>
          </cell>
          <cell r="B652" t="str">
            <v xml:space="preserve">Драгоман </v>
          </cell>
        </row>
        <row r="653">
          <cell r="A653" t="str">
            <v>7308</v>
          </cell>
          <cell r="B653" t="str">
            <v>Елин Пелин</v>
          </cell>
        </row>
        <row r="654">
          <cell r="A654" t="str">
            <v>7309</v>
          </cell>
          <cell r="B654" t="str">
            <v>Етрополе</v>
          </cell>
        </row>
        <row r="655">
          <cell r="A655" t="str">
            <v>7310</v>
          </cell>
          <cell r="B655" t="str">
            <v>Златица</v>
          </cell>
        </row>
        <row r="656">
          <cell r="A656" t="str">
            <v>7311</v>
          </cell>
          <cell r="B656" t="str">
            <v>Ихтиман</v>
          </cell>
        </row>
        <row r="657">
          <cell r="A657" t="str">
            <v>7312</v>
          </cell>
          <cell r="B657" t="str">
            <v>Копривщица</v>
          </cell>
        </row>
        <row r="658">
          <cell r="A658" t="str">
            <v>7313</v>
          </cell>
          <cell r="B658" t="str">
            <v>Костенец</v>
          </cell>
        </row>
        <row r="659">
          <cell r="A659" t="str">
            <v>7314</v>
          </cell>
          <cell r="B659" t="str">
            <v>Костинброд</v>
          </cell>
        </row>
        <row r="660">
          <cell r="A660" t="str">
            <v>7315</v>
          </cell>
          <cell r="B660" t="str">
            <v>Мирково</v>
          </cell>
        </row>
        <row r="661">
          <cell r="A661" t="str">
            <v>7316</v>
          </cell>
          <cell r="B661" t="str">
            <v>Пирдоп</v>
          </cell>
        </row>
        <row r="662">
          <cell r="A662" t="str">
            <v>7317</v>
          </cell>
          <cell r="B662" t="str">
            <v>Правец</v>
          </cell>
        </row>
        <row r="663">
          <cell r="A663" t="str">
            <v>7318</v>
          </cell>
          <cell r="B663" t="str">
            <v>Самоков</v>
          </cell>
        </row>
        <row r="664">
          <cell r="A664" t="str">
            <v>7319</v>
          </cell>
          <cell r="B664" t="str">
            <v>Своге</v>
          </cell>
        </row>
        <row r="665">
          <cell r="A665" t="str">
            <v>7320</v>
          </cell>
          <cell r="B665" t="str">
            <v>Сливница</v>
          </cell>
        </row>
        <row r="666">
          <cell r="A666" t="str">
            <v>7321</v>
          </cell>
          <cell r="B666" t="str">
            <v>Чавдар</v>
          </cell>
        </row>
        <row r="667">
          <cell r="A667" t="str">
            <v>7322</v>
          </cell>
          <cell r="B667" t="str">
            <v>Челопеч</v>
          </cell>
        </row>
        <row r="668">
          <cell r="A668" t="str">
            <v>7401</v>
          </cell>
          <cell r="B668" t="str">
            <v>Братя Даскалови</v>
          </cell>
        </row>
        <row r="669">
          <cell r="A669" t="str">
            <v>7402</v>
          </cell>
          <cell r="B669" t="str">
            <v>Гурково</v>
          </cell>
        </row>
        <row r="670">
          <cell r="A670" t="str">
            <v>7403</v>
          </cell>
          <cell r="B670" t="str">
            <v>Гълъбово</v>
          </cell>
        </row>
        <row r="671">
          <cell r="A671" t="str">
            <v>7404</v>
          </cell>
          <cell r="B671" t="str">
            <v>Казанлък</v>
          </cell>
        </row>
        <row r="672">
          <cell r="A672" t="str">
            <v>7405</v>
          </cell>
          <cell r="B672" t="str">
            <v>Мъглиж</v>
          </cell>
        </row>
        <row r="673">
          <cell r="A673" t="str">
            <v>7406</v>
          </cell>
          <cell r="B673" t="str">
            <v>Николаево</v>
          </cell>
        </row>
        <row r="674">
          <cell r="A674" t="str">
            <v>7407</v>
          </cell>
          <cell r="B674" t="str">
            <v>Опан</v>
          </cell>
        </row>
        <row r="675">
          <cell r="A675" t="str">
            <v>7408</v>
          </cell>
          <cell r="B675" t="str">
            <v>Павел баня</v>
          </cell>
        </row>
        <row r="676">
          <cell r="A676" t="str">
            <v>7409</v>
          </cell>
          <cell r="B676" t="str">
            <v>Раднево</v>
          </cell>
        </row>
        <row r="677">
          <cell r="A677" t="str">
            <v>7410</v>
          </cell>
          <cell r="B677" t="str">
            <v>Стара Загора</v>
          </cell>
        </row>
        <row r="678">
          <cell r="A678" t="str">
            <v>7411</v>
          </cell>
          <cell r="B678" t="str">
            <v>Чирпан</v>
          </cell>
        </row>
        <row r="679">
          <cell r="A679" t="str">
            <v>7501</v>
          </cell>
          <cell r="B679" t="str">
            <v>Антоново</v>
          </cell>
        </row>
        <row r="680">
          <cell r="A680" t="str">
            <v>7502</v>
          </cell>
          <cell r="B680" t="str">
            <v>Омуртаг</v>
          </cell>
        </row>
        <row r="681">
          <cell r="A681" t="str">
            <v>7503</v>
          </cell>
          <cell r="B681" t="str">
            <v>Опака</v>
          </cell>
        </row>
        <row r="682">
          <cell r="A682" t="str">
            <v>7504</v>
          </cell>
          <cell r="B682" t="str">
            <v>Попово</v>
          </cell>
        </row>
        <row r="683">
          <cell r="A683" t="str">
            <v>7505</v>
          </cell>
          <cell r="B683" t="str">
            <v>Търговище</v>
          </cell>
        </row>
        <row r="684">
          <cell r="A684" t="str">
            <v>7601</v>
          </cell>
          <cell r="B684" t="str">
            <v>Димитровград</v>
          </cell>
        </row>
        <row r="685">
          <cell r="A685" t="str">
            <v>7602</v>
          </cell>
          <cell r="B685" t="str">
            <v>Ивайловград</v>
          </cell>
        </row>
        <row r="686">
          <cell r="A686" t="str">
            <v>7603</v>
          </cell>
          <cell r="B686" t="str">
            <v>Любимец</v>
          </cell>
        </row>
        <row r="687">
          <cell r="A687" t="str">
            <v>7604</v>
          </cell>
          <cell r="B687" t="str">
            <v>Маджарово</v>
          </cell>
        </row>
        <row r="688">
          <cell r="A688" t="str">
            <v>7605</v>
          </cell>
          <cell r="B688" t="str">
            <v>Минерални Бани</v>
          </cell>
        </row>
        <row r="689">
          <cell r="A689" t="str">
            <v>7606</v>
          </cell>
          <cell r="B689" t="str">
            <v>Свиленград</v>
          </cell>
        </row>
        <row r="690">
          <cell r="A690" t="str">
            <v>7607</v>
          </cell>
          <cell r="B690" t="str">
            <v>Симеоновград</v>
          </cell>
        </row>
        <row r="691">
          <cell r="A691" t="str">
            <v>7608</v>
          </cell>
          <cell r="B691" t="str">
            <v>Стамболово</v>
          </cell>
        </row>
        <row r="692">
          <cell r="A692" t="str">
            <v>7609</v>
          </cell>
          <cell r="B692" t="str">
            <v>Тополовград</v>
          </cell>
        </row>
        <row r="693">
          <cell r="A693" t="str">
            <v>7610</v>
          </cell>
          <cell r="B693" t="str">
            <v>Харманли</v>
          </cell>
        </row>
        <row r="694">
          <cell r="A694" t="str">
            <v>7611</v>
          </cell>
          <cell r="B694" t="str">
            <v>Хасково</v>
          </cell>
        </row>
        <row r="695">
          <cell r="A695" t="str">
            <v>7701</v>
          </cell>
          <cell r="B695" t="str">
            <v>Велики Преслав</v>
          </cell>
        </row>
        <row r="696">
          <cell r="A696" t="str">
            <v>7702</v>
          </cell>
          <cell r="B696" t="str">
            <v>Венец</v>
          </cell>
        </row>
        <row r="697">
          <cell r="A697" t="str">
            <v>7703</v>
          </cell>
          <cell r="B697" t="str">
            <v>Върбица</v>
          </cell>
        </row>
        <row r="698">
          <cell r="A698" t="str">
            <v>7704</v>
          </cell>
          <cell r="B698" t="str">
            <v>Каолиново</v>
          </cell>
        </row>
        <row r="699">
          <cell r="A699" t="str">
            <v>7705</v>
          </cell>
          <cell r="B699" t="str">
            <v>Каспичан</v>
          </cell>
        </row>
        <row r="700">
          <cell r="A700" t="str">
            <v>7706</v>
          </cell>
          <cell r="B700" t="str">
            <v>Никола Козлево</v>
          </cell>
        </row>
        <row r="701">
          <cell r="A701" t="str">
            <v>7707</v>
          </cell>
          <cell r="B701" t="str">
            <v>Нови пазар</v>
          </cell>
        </row>
        <row r="702">
          <cell r="A702" t="str">
            <v>7708</v>
          </cell>
          <cell r="B702" t="str">
            <v>Смядово</v>
          </cell>
        </row>
        <row r="703">
          <cell r="A703" t="str">
            <v>7709</v>
          </cell>
          <cell r="B703" t="str">
            <v>Хитрино</v>
          </cell>
        </row>
        <row r="704">
          <cell r="A704" t="str">
            <v>7710</v>
          </cell>
          <cell r="B704" t="str">
            <v>Шумен</v>
          </cell>
        </row>
        <row r="705">
          <cell r="A705" t="str">
            <v>7801</v>
          </cell>
          <cell r="B705" t="str">
            <v>Болярово</v>
          </cell>
        </row>
        <row r="706">
          <cell r="A706" t="str">
            <v>7802</v>
          </cell>
          <cell r="B706" t="str">
            <v>Елхово</v>
          </cell>
        </row>
        <row r="707">
          <cell r="A707" t="str">
            <v>7803</v>
          </cell>
          <cell r="B707" t="str">
            <v>Стралджа</v>
          </cell>
        </row>
        <row r="708">
          <cell r="A708" t="str">
            <v>7804</v>
          </cell>
          <cell r="B708" t="str">
            <v>Тунджа</v>
          </cell>
        </row>
        <row r="709">
          <cell r="A709" t="str">
            <v>7805</v>
          </cell>
          <cell r="B709" t="str">
            <v>Ямбол</v>
          </cell>
        </row>
      </sheetData>
      <sheetData sheetId="3">
        <row r="1">
          <cell r="A1" t="str">
            <v>Изберете група</v>
          </cell>
        </row>
        <row r="2">
          <cell r="A2" t="str">
            <v>101 Изпълнителни и законодателни органи</v>
          </cell>
          <cell r="B2">
            <v>101</v>
          </cell>
        </row>
        <row r="3">
          <cell r="A3" t="str">
            <v>102 Общи служби</v>
          </cell>
          <cell r="B3">
            <v>102</v>
          </cell>
        </row>
        <row r="4">
          <cell r="A4" t="str">
            <v>103 Наука</v>
          </cell>
          <cell r="B4">
            <v>103</v>
          </cell>
        </row>
        <row r="5">
          <cell r="A5" t="str">
            <v>201 Отбрана</v>
          </cell>
          <cell r="B5">
            <v>201</v>
          </cell>
        </row>
        <row r="6">
          <cell r="A6" t="str">
            <v>202 Полиция, вътрешен ред и сигурност</v>
          </cell>
          <cell r="B6">
            <v>202</v>
          </cell>
        </row>
        <row r="7">
          <cell r="A7" t="str">
            <v>203 Съдебна власт</v>
          </cell>
          <cell r="B7">
            <v>203</v>
          </cell>
        </row>
        <row r="8">
          <cell r="A8" t="str">
            <v>204 Администрация на затворите</v>
          </cell>
          <cell r="B8">
            <v>204</v>
          </cell>
        </row>
        <row r="9">
          <cell r="A9" t="str">
            <v>205 Защита на населението, управление и дейности при стихийни бедствия и аварии</v>
          </cell>
          <cell r="B9">
            <v>205</v>
          </cell>
        </row>
        <row r="10">
          <cell r="A10" t="str">
            <v>301 Образование</v>
          </cell>
          <cell r="B10">
            <v>301</v>
          </cell>
        </row>
        <row r="11">
          <cell r="A11" t="str">
            <v>401 Здравеопазване</v>
          </cell>
          <cell r="B11">
            <v>401</v>
          </cell>
        </row>
        <row r="12">
          <cell r="A12" t="str">
            <v>501 Пенсии</v>
          </cell>
          <cell r="B12">
            <v>501</v>
          </cell>
        </row>
        <row r="13">
          <cell r="A13" t="str">
            <v>502 Социални помощи и обезщетения</v>
          </cell>
          <cell r="B13">
            <v>502</v>
          </cell>
        </row>
        <row r="14">
          <cell r="A14" t="str">
            <v>503 Програми, дейности и служби по социалното осигуряване, подпомагане и заетостта</v>
          </cell>
          <cell r="B14">
            <v>503</v>
          </cell>
        </row>
        <row r="15">
          <cell r="A15" t="str">
            <v>601 Жилищно строителство, благоустройство, комунално стопанство</v>
          </cell>
          <cell r="B15">
            <v>601</v>
          </cell>
        </row>
        <row r="16">
          <cell r="A16" t="str">
            <v>602 Опазване на околната среда</v>
          </cell>
          <cell r="B16">
            <v>602</v>
          </cell>
        </row>
        <row r="17">
          <cell r="A17" t="str">
            <v>701 Почивно дело</v>
          </cell>
          <cell r="B17">
            <v>701</v>
          </cell>
        </row>
        <row r="18">
          <cell r="A18" t="str">
            <v>702 Физическа култура и спорт</v>
          </cell>
          <cell r="B18">
            <v>702</v>
          </cell>
        </row>
        <row r="19">
          <cell r="A19" t="str">
            <v>703 Култура</v>
          </cell>
          <cell r="B19">
            <v>703</v>
          </cell>
        </row>
        <row r="20">
          <cell r="A20" t="str">
            <v>704 Религиозно дело</v>
          </cell>
          <cell r="B20">
            <v>704</v>
          </cell>
        </row>
        <row r="21">
          <cell r="A21" t="str">
            <v>801 Минно дело, горива и енергия</v>
          </cell>
          <cell r="B21">
            <v>801</v>
          </cell>
        </row>
        <row r="22">
          <cell r="A22" t="str">
            <v>802 Селско стопанство, горско стопанство, лов и риболов</v>
          </cell>
          <cell r="B22">
            <v>802</v>
          </cell>
        </row>
        <row r="23">
          <cell r="A23" t="str">
            <v>803 Транспорт и съобщения</v>
          </cell>
          <cell r="B23">
            <v>803</v>
          </cell>
        </row>
        <row r="24">
          <cell r="A24" t="str">
            <v>804 Промишленост и строителство</v>
          </cell>
          <cell r="B24">
            <v>804</v>
          </cell>
        </row>
        <row r="25">
          <cell r="A25" t="str">
            <v>805 Туризъм</v>
          </cell>
          <cell r="B25">
            <v>805</v>
          </cell>
        </row>
        <row r="26">
          <cell r="A26" t="str">
            <v>806 Други дейности по икономиката</v>
          </cell>
          <cell r="B26">
            <v>806</v>
          </cell>
        </row>
        <row r="27">
          <cell r="A27" t="str">
            <v>901 Разходи некласифицирани в другите функции</v>
          </cell>
          <cell r="B27">
            <v>901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GNOZA"/>
      <sheetName val="УКАЗАНИЯ"/>
      <sheetName val="list"/>
      <sheetName val="Groups"/>
      <sheetName val="INF"/>
      <sheetName val="Лист1"/>
    </sheetNames>
    <sheetDataSet>
      <sheetData sheetId="0"/>
      <sheetData sheetId="1"/>
      <sheetData sheetId="2">
        <row r="281">
          <cell r="A281" t="str">
            <v xml:space="preserve">ИЗБЕРЕТЕ ОПЕРАТИВНА ПРОГРАМА </v>
          </cell>
        </row>
        <row r="282">
          <cell r="A282" t="str">
            <v>ПЕРИОД 2014-2020</v>
          </cell>
        </row>
        <row r="283">
          <cell r="A283" t="str">
            <v>КФ - ОП "Транспорт и транспортна инфраструктура"</v>
          </cell>
        </row>
        <row r="284">
          <cell r="A284" t="str">
            <v>КФ - ОП "Околна среда"</v>
          </cell>
        </row>
        <row r="285">
          <cell r="A285" t="str">
            <v>ЕФРР - ОП "Транспорт и транспортна инфраструктура"</v>
          </cell>
        </row>
        <row r="286">
          <cell r="A286" t="str">
            <v>ЕФРР - ОП "Региони в растеж"</v>
          </cell>
        </row>
        <row r="287">
          <cell r="A287" t="str">
            <v>ЕФРР - ОП "Наука и образование за интелигентен растеж"</v>
          </cell>
        </row>
        <row r="288">
          <cell r="A288" t="str">
            <v>ЕФРР - ОП "Иновации и конкурентоспособност "</v>
          </cell>
        </row>
        <row r="289">
          <cell r="A289" t="str">
            <v>ЕФРР - ОП "Околна среда"</v>
          </cell>
        </row>
        <row r="290">
          <cell r="A290" t="str">
            <v>ЕФРР - ОП "Инициатива за малки и средни предприятия"</v>
          </cell>
        </row>
        <row r="291">
          <cell r="A291" t="str">
            <v>ЕСФ - ОП "Развитие на човешките ресурси"</v>
          </cell>
        </row>
        <row r="292">
          <cell r="A292" t="str">
            <v>ЕСФ - ОП "Добро управление"</v>
          </cell>
        </row>
        <row r="293">
          <cell r="A293" t="str">
            <v>ЕСФ - ОП "Наука и образование за интелигентен растеж"</v>
          </cell>
        </row>
        <row r="294">
          <cell r="A294" t="str">
            <v xml:space="preserve">ОП "Фонд за европейско подпомагане на най-нуждаещите се лица" </v>
          </cell>
        </row>
        <row r="295">
          <cell r="A295" t="str">
            <v>ПЕРИОД 2007-2013</v>
          </cell>
        </row>
        <row r="296">
          <cell r="A296" t="str">
            <v>КФ - ОП "ТРАНСПОРТ"</v>
          </cell>
        </row>
        <row r="297">
          <cell r="A297" t="str">
            <v>КФ - ОП "ОКОЛНА СРЕДА"</v>
          </cell>
        </row>
        <row r="298">
          <cell r="A298" t="str">
            <v>ЕФРР - ОП "ТРАНСПОРТ"</v>
          </cell>
        </row>
        <row r="299">
          <cell r="A299" t="str">
            <v>ЕФРР - ОП "РЕГИОНАЛНО РАЗВИТИЕ"</v>
          </cell>
        </row>
        <row r="300">
          <cell r="A300" t="str">
            <v>ЕФРР - ОП "КОНКУРЕНТНОСПОСОБНОСТ"</v>
          </cell>
        </row>
        <row r="301">
          <cell r="A301" t="str">
            <v>ЕФРР - ОП "ОКОЛНА СРЕДА"</v>
          </cell>
        </row>
        <row r="302">
          <cell r="A302" t="str">
            <v>ЕФРР - ОП "ТЕХНИЧЕСКА ПОМОЩ"</v>
          </cell>
        </row>
        <row r="303">
          <cell r="A303" t="str">
            <v>ЕСФ - ОП "ЧОВЕШКИ РЕСУРСИ"</v>
          </cell>
        </row>
        <row r="304">
          <cell r="A304" t="str">
            <v>ЕСФ - ОП "АДМИНИСТРАТИВЕН КАПАЦИТЕТ"</v>
          </cell>
        </row>
      </sheetData>
      <sheetData sheetId="3">
        <row r="1">
          <cell r="A1" t="str">
            <v>Изберете група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GNOZA"/>
      <sheetName val="УКАЗАНИЯ"/>
      <sheetName val="list"/>
      <sheetName val="Groups"/>
      <sheetName val="INF"/>
      <sheetName val="Лист1"/>
    </sheetNames>
    <sheetDataSet>
      <sheetData sheetId="0"/>
      <sheetData sheetId="1"/>
      <sheetData sheetId="2">
        <row r="281">
          <cell r="A281" t="str">
            <v xml:space="preserve">ИЗБЕРЕТЕ ОПЕРАТИВНА ПРОГРАМА </v>
          </cell>
        </row>
        <row r="282">
          <cell r="A282" t="str">
            <v>ПЕРИОД 2014-2020</v>
          </cell>
        </row>
        <row r="283">
          <cell r="A283" t="str">
            <v>КФ - ОП "Транспорт и транспортна инфраструктура"</v>
          </cell>
        </row>
        <row r="284">
          <cell r="A284" t="str">
            <v>КФ - ОП "Околна среда"</v>
          </cell>
        </row>
        <row r="285">
          <cell r="A285" t="str">
            <v>ЕФРР - ОП "Транспорт и транспортна инфраструктура"</v>
          </cell>
        </row>
        <row r="286">
          <cell r="A286" t="str">
            <v>ЕФРР - ОП "Региони в растеж"</v>
          </cell>
        </row>
        <row r="287">
          <cell r="A287" t="str">
            <v>ЕФРР - ОП "Наука и образование за интелигентен растеж"</v>
          </cell>
        </row>
        <row r="288">
          <cell r="A288" t="str">
            <v>ЕФРР - ОП "Иновации и конкурентоспособност "</v>
          </cell>
        </row>
        <row r="289">
          <cell r="A289" t="str">
            <v>ЕФРР - ОП "Околна среда"</v>
          </cell>
        </row>
        <row r="290">
          <cell r="A290" t="str">
            <v>ЕФРР - ОП "Инициатива за малки и средни предприятия"</v>
          </cell>
        </row>
        <row r="291">
          <cell r="A291" t="str">
            <v>ЕСФ - ОП "Развитие на човешките ресурси"</v>
          </cell>
        </row>
        <row r="292">
          <cell r="A292" t="str">
            <v>ЕСФ - ОП "Добро управление"</v>
          </cell>
        </row>
        <row r="293">
          <cell r="A293" t="str">
            <v>ЕСФ - ОП "Наука и образование за интелигентен растеж"</v>
          </cell>
        </row>
        <row r="294">
          <cell r="A294" t="str">
            <v xml:space="preserve">ОП "Фонд за европейско подпомагане на най-нуждаещите се лица" </v>
          </cell>
        </row>
        <row r="295">
          <cell r="A295" t="str">
            <v>ПЕРИОД 2007-2013</v>
          </cell>
        </row>
        <row r="296">
          <cell r="A296" t="str">
            <v>КФ - ОП "ТРАНСПОРТ"</v>
          </cell>
        </row>
        <row r="297">
          <cell r="A297" t="str">
            <v>КФ - ОП "ОКОЛНА СРЕДА"</v>
          </cell>
        </row>
        <row r="298">
          <cell r="A298" t="str">
            <v>ЕФРР - ОП "ТРАНСПОРТ"</v>
          </cell>
        </row>
        <row r="299">
          <cell r="A299" t="str">
            <v>ЕФРР - ОП "РЕГИОНАЛНО РАЗВИТИЕ"</v>
          </cell>
        </row>
        <row r="300">
          <cell r="A300" t="str">
            <v>ЕФРР - ОП "КОНКУРЕНТНОСПОСОБНОСТ"</v>
          </cell>
        </row>
        <row r="301">
          <cell r="A301" t="str">
            <v>ЕФРР - ОП "ОКОЛНА СРЕДА"</v>
          </cell>
        </row>
        <row r="302">
          <cell r="A302" t="str">
            <v>ЕФРР - ОП "ТЕХНИЧЕСКА ПОМОЩ"</v>
          </cell>
        </row>
        <row r="303">
          <cell r="A303" t="str">
            <v>ЕСФ - ОП "ЧОВЕШКИ РЕСУРСИ"</v>
          </cell>
        </row>
        <row r="304">
          <cell r="A304" t="str">
            <v>ЕСФ - ОП "АДМИНИСТРАТИВЕН КАПАЦИТЕТ"</v>
          </cell>
        </row>
      </sheetData>
      <sheetData sheetId="3">
        <row r="1">
          <cell r="A1" t="str">
            <v>Изберете група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J142"/>
  <sheetViews>
    <sheetView tabSelected="1" topLeftCell="A118" zoomScaleNormal="100" workbookViewId="0">
      <selection activeCell="A131" sqref="A131"/>
    </sheetView>
  </sheetViews>
  <sheetFormatPr defaultColWidth="9.109375" defaultRowHeight="13.8"/>
  <cols>
    <col min="1" max="1" width="53.33203125" style="1" customWidth="1"/>
    <col min="2" max="2" width="11" style="2" customWidth="1"/>
    <col min="3" max="3" width="13.5546875" style="2" customWidth="1"/>
    <col min="4" max="4" width="16.109375" style="2" customWidth="1"/>
    <col min="5" max="5" width="14.33203125" style="2" customWidth="1"/>
    <col min="6" max="6" width="11.109375" style="2" customWidth="1"/>
    <col min="7" max="7" width="15.5546875" style="2" customWidth="1"/>
    <col min="8" max="16384" width="9.109375" style="2"/>
  </cols>
  <sheetData>
    <row r="1" spans="1:10">
      <c r="G1" s="3" t="s">
        <v>198</v>
      </c>
    </row>
    <row r="2" spans="1:10">
      <c r="F2" s="4"/>
    </row>
    <row r="4" spans="1:10" s="7" customFormat="1">
      <c r="A4" s="5" t="s">
        <v>197</v>
      </c>
      <c r="B4" s="6"/>
      <c r="C4" s="6"/>
      <c r="D4" s="6"/>
      <c r="E4" s="6"/>
      <c r="F4" s="6"/>
      <c r="G4" s="6"/>
    </row>
    <row r="5" spans="1:10" s="7" customFormat="1">
      <c r="A5" s="5"/>
      <c r="B5" s="6"/>
      <c r="C5" s="6"/>
      <c r="D5" s="6"/>
      <c r="E5" s="6"/>
      <c r="F5" s="6"/>
      <c r="G5" s="6"/>
    </row>
    <row r="6" spans="1:10" s="7" customFormat="1">
      <c r="A6" s="5" t="s">
        <v>0</v>
      </c>
      <c r="B6" s="6"/>
      <c r="C6" s="6"/>
      <c r="D6" s="6"/>
      <c r="E6" s="6"/>
      <c r="F6" s="6"/>
      <c r="G6" s="6"/>
    </row>
    <row r="7" spans="1:10" s="7" customFormat="1">
      <c r="A7" s="5" t="s">
        <v>199</v>
      </c>
      <c r="B7" s="6"/>
      <c r="C7" s="6"/>
      <c r="D7" s="6"/>
      <c r="E7" s="6"/>
      <c r="F7" s="6"/>
      <c r="G7" s="6"/>
    </row>
    <row r="8" spans="1:10" s="7" customFormat="1">
      <c r="A8" s="5"/>
      <c r="B8" s="6"/>
      <c r="C8" s="6"/>
      <c r="D8" s="6"/>
      <c r="E8" s="6"/>
      <c r="F8" s="6"/>
      <c r="G8" s="6"/>
    </row>
    <row r="9" spans="1:10" s="9" customFormat="1">
      <c r="A9" s="8"/>
      <c r="B9" s="8"/>
      <c r="C9" s="5"/>
      <c r="D9" s="5"/>
      <c r="E9" s="5"/>
      <c r="F9" s="5"/>
      <c r="G9" s="5"/>
    </row>
    <row r="10" spans="1:10" s="13" customFormat="1" ht="82.8">
      <c r="A10" s="10" t="s">
        <v>1</v>
      </c>
      <c r="B10" s="11" t="s">
        <v>2</v>
      </c>
      <c r="C10" s="12" t="s">
        <v>200</v>
      </c>
      <c r="D10" s="49" t="s">
        <v>3</v>
      </c>
      <c r="E10" s="49" t="s">
        <v>4</v>
      </c>
      <c r="F10" s="49" t="s">
        <v>5</v>
      </c>
      <c r="G10" s="49" t="s">
        <v>6</v>
      </c>
      <c r="J10" s="48"/>
    </row>
    <row r="11" spans="1:10" s="13" customFormat="1">
      <c r="A11" s="60" t="s">
        <v>7</v>
      </c>
      <c r="B11" s="60"/>
      <c r="C11" s="64" t="s">
        <v>8</v>
      </c>
      <c r="D11" s="64" t="s">
        <v>8</v>
      </c>
      <c r="E11" s="64" t="s">
        <v>8</v>
      </c>
      <c r="F11" s="64" t="s">
        <v>8</v>
      </c>
      <c r="G11" s="64" t="s">
        <v>8</v>
      </c>
    </row>
    <row r="12" spans="1:10" ht="27.6">
      <c r="A12" s="62" t="s">
        <v>9</v>
      </c>
      <c r="B12" s="55"/>
      <c r="C12" s="58"/>
      <c r="D12" s="59"/>
      <c r="E12" s="59"/>
      <c r="F12" s="59"/>
      <c r="G12" s="59"/>
    </row>
    <row r="13" spans="1:10">
      <c r="A13" s="16"/>
      <c r="B13" s="17"/>
      <c r="C13" s="51"/>
      <c r="D13" s="15"/>
      <c r="E13" s="15"/>
      <c r="F13" s="46"/>
      <c r="G13" s="15"/>
    </row>
    <row r="14" spans="1:10" s="13" customFormat="1">
      <c r="A14" s="16" t="s">
        <v>10</v>
      </c>
      <c r="B14" s="14" t="s">
        <v>11</v>
      </c>
      <c r="C14" s="50">
        <f>SUM(D14:G14)</f>
        <v>48</v>
      </c>
      <c r="D14" s="19">
        <f>SUM(D15)</f>
        <v>0</v>
      </c>
      <c r="E14" s="36">
        <f t="shared" ref="E14:G14" si="0">SUM(E15)</f>
        <v>17</v>
      </c>
      <c r="F14" s="19">
        <f t="shared" si="0"/>
        <v>31</v>
      </c>
      <c r="G14" s="19">
        <f t="shared" si="0"/>
        <v>0</v>
      </c>
    </row>
    <row r="15" spans="1:10" s="13" customFormat="1">
      <c r="A15" s="20" t="s">
        <v>12</v>
      </c>
      <c r="B15" s="21" t="s">
        <v>13</v>
      </c>
      <c r="C15" s="51">
        <f t="shared" ref="C15:C27" si="1">SUM(D15:G15)</f>
        <v>48</v>
      </c>
      <c r="D15" s="15"/>
      <c r="E15" s="38">
        <v>17</v>
      </c>
      <c r="F15" s="15">
        <v>31</v>
      </c>
      <c r="G15" s="15"/>
    </row>
    <row r="16" spans="1:10" s="13" customFormat="1">
      <c r="A16" s="16" t="s">
        <v>14</v>
      </c>
      <c r="B16" s="14" t="s">
        <v>15</v>
      </c>
      <c r="C16" s="50">
        <f t="shared" si="1"/>
        <v>0</v>
      </c>
      <c r="D16" s="19">
        <f>SUM(D17)</f>
        <v>0</v>
      </c>
      <c r="E16" s="36">
        <f t="shared" ref="E16:G18" si="2">SUM(E17)</f>
        <v>0</v>
      </c>
      <c r="F16" s="19">
        <f t="shared" si="2"/>
        <v>0</v>
      </c>
      <c r="G16" s="19">
        <f t="shared" si="2"/>
        <v>0</v>
      </c>
    </row>
    <row r="17" spans="1:7" s="13" customFormat="1" ht="27.6">
      <c r="A17" s="20" t="s">
        <v>16</v>
      </c>
      <c r="B17" s="21" t="s">
        <v>17</v>
      </c>
      <c r="C17" s="51">
        <f t="shared" si="1"/>
        <v>0</v>
      </c>
      <c r="D17" s="15"/>
      <c r="E17" s="38"/>
      <c r="F17" s="46"/>
      <c r="G17" s="15"/>
    </row>
    <row r="18" spans="1:7" s="13" customFormat="1">
      <c r="A18" s="16" t="s">
        <v>18</v>
      </c>
      <c r="B18" s="14" t="s">
        <v>19</v>
      </c>
      <c r="C18" s="50">
        <f t="shared" si="1"/>
        <v>10370</v>
      </c>
      <c r="D18" s="19">
        <f>SUM(D19)</f>
        <v>0</v>
      </c>
      <c r="E18" s="36">
        <f t="shared" si="2"/>
        <v>0</v>
      </c>
      <c r="F18" s="19">
        <f t="shared" si="2"/>
        <v>10370</v>
      </c>
      <c r="G18" s="19">
        <f t="shared" si="2"/>
        <v>0</v>
      </c>
    </row>
    <row r="19" spans="1:7" s="13" customFormat="1" ht="27.6">
      <c r="A19" s="20" t="s">
        <v>20</v>
      </c>
      <c r="B19" s="21" t="s">
        <v>21</v>
      </c>
      <c r="C19" s="51">
        <f t="shared" si="1"/>
        <v>10370</v>
      </c>
      <c r="D19" s="15"/>
      <c r="E19" s="38"/>
      <c r="F19" s="15">
        <v>10370</v>
      </c>
      <c r="G19" s="15"/>
    </row>
    <row r="20" spans="1:7" s="13" customFormat="1">
      <c r="A20" s="16" t="s">
        <v>22</v>
      </c>
      <c r="B20" s="14" t="s">
        <v>23</v>
      </c>
      <c r="C20" s="50">
        <f t="shared" si="1"/>
        <v>-164</v>
      </c>
      <c r="D20" s="19">
        <f>SUM(D21)</f>
        <v>0</v>
      </c>
      <c r="E20" s="36">
        <f t="shared" ref="E20:G20" si="3">SUM(E21)</f>
        <v>0</v>
      </c>
      <c r="F20" s="19">
        <f t="shared" si="3"/>
        <v>-164</v>
      </c>
      <c r="G20" s="19">
        <f t="shared" si="3"/>
        <v>0</v>
      </c>
    </row>
    <row r="21" spans="1:7" s="13" customFormat="1" ht="27.6">
      <c r="A21" s="20" t="s">
        <v>24</v>
      </c>
      <c r="B21" s="21" t="s">
        <v>25</v>
      </c>
      <c r="C21" s="51">
        <f t="shared" si="1"/>
        <v>-164</v>
      </c>
      <c r="D21" s="15"/>
      <c r="E21" s="38"/>
      <c r="F21" s="15">
        <v>-164</v>
      </c>
      <c r="G21" s="15"/>
    </row>
    <row r="22" spans="1:7" s="13" customFormat="1">
      <c r="A22" s="16" t="s">
        <v>26</v>
      </c>
      <c r="B22" s="14" t="s">
        <v>27</v>
      </c>
      <c r="C22" s="50">
        <f t="shared" si="1"/>
        <v>0</v>
      </c>
      <c r="D22" s="19">
        <f>SUM(D23:D24)</f>
        <v>0</v>
      </c>
      <c r="E22" s="36">
        <f t="shared" ref="E22:G22" si="4">SUM(E23:E24)</f>
        <v>0</v>
      </c>
      <c r="F22" s="19">
        <f t="shared" si="4"/>
        <v>0</v>
      </c>
      <c r="G22" s="19">
        <f t="shared" si="4"/>
        <v>0</v>
      </c>
    </row>
    <row r="23" spans="1:7" s="13" customFormat="1">
      <c r="A23" s="20" t="s">
        <v>28</v>
      </c>
      <c r="B23" s="21" t="s">
        <v>29</v>
      </c>
      <c r="C23" s="51">
        <f t="shared" si="1"/>
        <v>0</v>
      </c>
      <c r="D23" s="15"/>
      <c r="E23" s="38"/>
      <c r="F23" s="46"/>
      <c r="G23" s="15"/>
    </row>
    <row r="24" spans="1:7" s="13" customFormat="1">
      <c r="A24" s="20" t="s">
        <v>30</v>
      </c>
      <c r="B24" s="21" t="s">
        <v>31</v>
      </c>
      <c r="C24" s="51">
        <f t="shared" si="1"/>
        <v>0</v>
      </c>
      <c r="D24" s="15"/>
      <c r="E24" s="38"/>
      <c r="F24" s="46"/>
      <c r="G24" s="15"/>
    </row>
    <row r="25" spans="1:7" s="13" customFormat="1">
      <c r="A25" s="16" t="s">
        <v>26</v>
      </c>
      <c r="B25" s="14" t="s">
        <v>32</v>
      </c>
      <c r="C25" s="50">
        <f t="shared" si="1"/>
        <v>449281</v>
      </c>
      <c r="D25" s="19">
        <f>SUM(D26:D27)</f>
        <v>0</v>
      </c>
      <c r="E25" s="36">
        <f t="shared" ref="E25:G25" si="5">SUM(E26:E27)</f>
        <v>0</v>
      </c>
      <c r="F25" s="19">
        <f t="shared" si="5"/>
        <v>449281</v>
      </c>
      <c r="G25" s="19">
        <f t="shared" si="5"/>
        <v>0</v>
      </c>
    </row>
    <row r="26" spans="1:7" s="13" customFormat="1">
      <c r="A26" s="20" t="s">
        <v>33</v>
      </c>
      <c r="B26" s="21" t="s">
        <v>34</v>
      </c>
      <c r="C26" s="51">
        <f t="shared" si="1"/>
        <v>14764</v>
      </c>
      <c r="D26" s="15"/>
      <c r="E26" s="38"/>
      <c r="F26" s="15">
        <v>14764</v>
      </c>
      <c r="G26" s="15"/>
    </row>
    <row r="27" spans="1:7" s="13" customFormat="1">
      <c r="A27" s="20" t="s">
        <v>35</v>
      </c>
      <c r="B27" s="21" t="s">
        <v>36</v>
      </c>
      <c r="C27" s="51">
        <f t="shared" si="1"/>
        <v>434517</v>
      </c>
      <c r="D27" s="15"/>
      <c r="E27" s="38"/>
      <c r="F27" s="15">
        <v>434517</v>
      </c>
      <c r="G27" s="15"/>
    </row>
    <row r="28" spans="1:7" s="13" customFormat="1" ht="27.6">
      <c r="A28" s="16" t="s">
        <v>37</v>
      </c>
      <c r="B28" s="14" t="s">
        <v>38</v>
      </c>
      <c r="C28" s="50">
        <f>SUM(D28:G28)</f>
        <v>15203</v>
      </c>
      <c r="D28" s="19">
        <f>SUM(D29:D30)</f>
        <v>0</v>
      </c>
      <c r="E28" s="36">
        <f t="shared" ref="E28:G28" si="6">SUM(E29:E30)</f>
        <v>0</v>
      </c>
      <c r="F28" s="19">
        <f t="shared" si="6"/>
        <v>0</v>
      </c>
      <c r="G28" s="19">
        <f t="shared" si="6"/>
        <v>15203</v>
      </c>
    </row>
    <row r="29" spans="1:7" s="13" customFormat="1" ht="27.6">
      <c r="A29" s="20" t="s">
        <v>39</v>
      </c>
      <c r="B29" s="21" t="s">
        <v>40</v>
      </c>
      <c r="C29" s="51">
        <f>SUM(D29:G29)</f>
        <v>2255</v>
      </c>
      <c r="D29" s="15"/>
      <c r="E29" s="38"/>
      <c r="F29" s="46"/>
      <c r="G29" s="15">
        <v>2255</v>
      </c>
    </row>
    <row r="30" spans="1:7" s="13" customFormat="1" ht="27.6">
      <c r="A30" s="20" t="s">
        <v>41</v>
      </c>
      <c r="B30" s="21" t="s">
        <v>42</v>
      </c>
      <c r="C30" s="51">
        <f>SUM(D30:G30)</f>
        <v>12948</v>
      </c>
      <c r="D30" s="15"/>
      <c r="E30" s="38"/>
      <c r="F30" s="46"/>
      <c r="G30" s="15">
        <v>12948</v>
      </c>
    </row>
    <row r="31" spans="1:7" s="13" customFormat="1">
      <c r="A31" s="20"/>
      <c r="B31" s="21"/>
      <c r="C31" s="51"/>
      <c r="D31" s="15"/>
      <c r="E31" s="38"/>
      <c r="F31" s="46"/>
      <c r="G31" s="15"/>
    </row>
    <row r="32" spans="1:7" s="13" customFormat="1">
      <c r="A32" s="62" t="s">
        <v>43</v>
      </c>
      <c r="B32" s="63" t="s">
        <v>44</v>
      </c>
      <c r="C32" s="56">
        <f>SUM(D32:G32)</f>
        <v>474738</v>
      </c>
      <c r="D32" s="56">
        <f>SUM(D14,D16,D20,D25,D22,D18,D28)</f>
        <v>0</v>
      </c>
      <c r="E32" s="56">
        <f t="shared" ref="E32:G32" si="7">SUM(E14,E16,E20,E25,E22,E18,E28)</f>
        <v>17</v>
      </c>
      <c r="F32" s="56">
        <f t="shared" si="7"/>
        <v>459518</v>
      </c>
      <c r="G32" s="56">
        <f t="shared" si="7"/>
        <v>15203</v>
      </c>
    </row>
    <row r="33" spans="1:7" s="13" customFormat="1">
      <c r="A33" s="62"/>
      <c r="B33" s="60"/>
      <c r="C33" s="56"/>
      <c r="D33" s="57"/>
      <c r="E33" s="57"/>
      <c r="F33" s="57"/>
      <c r="G33" s="57"/>
    </row>
    <row r="34" spans="1:7" s="13" customFormat="1">
      <c r="A34" s="54" t="s">
        <v>45</v>
      </c>
      <c r="B34" s="61"/>
      <c r="C34" s="56"/>
      <c r="D34" s="57"/>
      <c r="E34" s="57"/>
      <c r="F34" s="57"/>
      <c r="G34" s="57"/>
    </row>
    <row r="35" spans="1:7" s="13" customFormat="1">
      <c r="A35" s="20"/>
      <c r="B35" s="21"/>
      <c r="C35" s="51"/>
      <c r="D35" s="15"/>
      <c r="E35" s="46"/>
      <c r="F35" s="46"/>
      <c r="G35" s="15"/>
    </row>
    <row r="36" spans="1:7" s="13" customFormat="1" ht="27.6">
      <c r="A36" s="16" t="s">
        <v>46</v>
      </c>
      <c r="B36" s="14" t="s">
        <v>47</v>
      </c>
      <c r="C36" s="50">
        <f t="shared" ref="C36:C41" si="8">SUM(D36:G36)</f>
        <v>724981</v>
      </c>
      <c r="D36" s="19">
        <f>SUM(D37:D38)</f>
        <v>0</v>
      </c>
      <c r="E36" s="36">
        <f t="shared" ref="E36:G36" si="9">SUM(E37:E38)</f>
        <v>641379</v>
      </c>
      <c r="F36" s="19">
        <f t="shared" si="9"/>
        <v>83602</v>
      </c>
      <c r="G36" s="19">
        <f t="shared" si="9"/>
        <v>0</v>
      </c>
    </row>
    <row r="37" spans="1:7" s="13" customFormat="1">
      <c r="A37" s="20" t="s">
        <v>48</v>
      </c>
      <c r="B37" s="21" t="s">
        <v>49</v>
      </c>
      <c r="C37" s="51">
        <f t="shared" si="8"/>
        <v>724981</v>
      </c>
      <c r="D37" s="15"/>
      <c r="E37" s="38">
        <v>641379</v>
      </c>
      <c r="F37" s="15">
        <v>83602</v>
      </c>
      <c r="G37" s="15"/>
    </row>
    <row r="38" spans="1:7" s="22" customFormat="1">
      <c r="A38" s="20" t="s">
        <v>50</v>
      </c>
      <c r="B38" s="21" t="s">
        <v>51</v>
      </c>
      <c r="C38" s="51">
        <f t="shared" si="8"/>
        <v>0</v>
      </c>
      <c r="D38" s="15"/>
      <c r="E38" s="38"/>
      <c r="F38" s="46"/>
      <c r="G38" s="15"/>
    </row>
    <row r="39" spans="1:7" s="22" customFormat="1" ht="27.6">
      <c r="A39" s="16" t="s">
        <v>52</v>
      </c>
      <c r="B39" s="14" t="s">
        <v>53</v>
      </c>
      <c r="C39" s="50">
        <f t="shared" si="8"/>
        <v>1228718</v>
      </c>
      <c r="D39" s="19">
        <f>SUM(D40:D41)</f>
        <v>0</v>
      </c>
      <c r="E39" s="36">
        <f t="shared" ref="E39:G39" si="10">SUM(E40:E41)</f>
        <v>866094</v>
      </c>
      <c r="F39" s="19">
        <f t="shared" si="10"/>
        <v>362641</v>
      </c>
      <c r="G39" s="19">
        <f t="shared" si="10"/>
        <v>-17</v>
      </c>
    </row>
    <row r="40" spans="1:7" s="23" customFormat="1">
      <c r="A40" s="20" t="s">
        <v>54</v>
      </c>
      <c r="B40" s="21" t="s">
        <v>55</v>
      </c>
      <c r="C40" s="51">
        <f t="shared" si="8"/>
        <v>1228736</v>
      </c>
      <c r="D40" s="15"/>
      <c r="E40" s="38">
        <v>866095</v>
      </c>
      <c r="F40" s="15">
        <v>362641</v>
      </c>
      <c r="G40" s="15"/>
    </row>
    <row r="41" spans="1:7" s="13" customFormat="1">
      <c r="A41" s="20" t="s">
        <v>56</v>
      </c>
      <c r="B41" s="21" t="s">
        <v>57</v>
      </c>
      <c r="C41" s="51">
        <f t="shared" si="8"/>
        <v>-18</v>
      </c>
      <c r="D41" s="15"/>
      <c r="E41" s="38">
        <v>-1</v>
      </c>
      <c r="F41" s="46"/>
      <c r="G41" s="15">
        <v>-17</v>
      </c>
    </row>
    <row r="42" spans="1:7" s="13" customFormat="1">
      <c r="A42" s="20"/>
      <c r="B42" s="21"/>
      <c r="C42" s="51"/>
      <c r="D42" s="15"/>
      <c r="E42" s="38"/>
      <c r="F42" s="46"/>
      <c r="G42" s="15"/>
    </row>
    <row r="43" spans="1:7" s="22" customFormat="1">
      <c r="A43" s="54" t="s">
        <v>58</v>
      </c>
      <c r="B43" s="55" t="s">
        <v>44</v>
      </c>
      <c r="C43" s="56">
        <f t="shared" ref="C43" si="11">SUM(D43:G43)</f>
        <v>1953699</v>
      </c>
      <c r="D43" s="57">
        <f>SUM(D36,D39)</f>
        <v>0</v>
      </c>
      <c r="E43" s="57">
        <f t="shared" ref="E43:G43" si="12">SUM(E36,E39)</f>
        <v>1507473</v>
      </c>
      <c r="F43" s="57">
        <f t="shared" si="12"/>
        <v>446243</v>
      </c>
      <c r="G43" s="57">
        <f t="shared" si="12"/>
        <v>-17</v>
      </c>
    </row>
    <row r="44" spans="1:7" s="22" customFormat="1">
      <c r="A44" s="54"/>
      <c r="B44" s="55"/>
      <c r="C44" s="56"/>
      <c r="D44" s="57"/>
      <c r="E44" s="57"/>
      <c r="F44" s="57"/>
      <c r="G44" s="57"/>
    </row>
    <row r="45" spans="1:7" s="25" customFormat="1">
      <c r="A45" s="54" t="s">
        <v>59</v>
      </c>
      <c r="B45" s="61"/>
      <c r="C45" s="56"/>
      <c r="D45" s="57"/>
      <c r="E45" s="57"/>
      <c r="F45" s="57"/>
      <c r="G45" s="57"/>
    </row>
    <row r="46" spans="1:7" s="13" customFormat="1" ht="27.6">
      <c r="A46" s="26" t="s">
        <v>60</v>
      </c>
      <c r="B46" s="27" t="s">
        <v>61</v>
      </c>
      <c r="C46" s="50">
        <f>SUM(D46:G46)</f>
        <v>1118946</v>
      </c>
      <c r="D46" s="19"/>
      <c r="E46" s="36">
        <v>1024241</v>
      </c>
      <c r="F46" s="19">
        <v>78737</v>
      </c>
      <c r="G46" s="19">
        <v>15968</v>
      </c>
    </row>
    <row r="47" spans="1:7" s="25" customFormat="1" ht="27.6">
      <c r="A47" s="26" t="s">
        <v>62</v>
      </c>
      <c r="B47" s="27" t="s">
        <v>63</v>
      </c>
      <c r="C47" s="50">
        <f>SUM(D47:G47)</f>
        <v>0</v>
      </c>
      <c r="D47" s="19"/>
      <c r="E47" s="36"/>
      <c r="F47" s="47"/>
      <c r="G47" s="19"/>
    </row>
    <row r="48" spans="1:7" s="25" customFormat="1">
      <c r="A48" s="54" t="s">
        <v>58</v>
      </c>
      <c r="B48" s="55" t="s">
        <v>44</v>
      </c>
      <c r="C48" s="56">
        <f>SUM(D48:G48)</f>
        <v>1118946</v>
      </c>
      <c r="D48" s="57">
        <f>SUM(D46:D47)</f>
        <v>0</v>
      </c>
      <c r="E48" s="57">
        <f t="shared" ref="E48:G48" si="13">SUM(E46:E47)</f>
        <v>1024241</v>
      </c>
      <c r="F48" s="57">
        <f t="shared" si="13"/>
        <v>78737</v>
      </c>
      <c r="G48" s="57">
        <f t="shared" si="13"/>
        <v>15968</v>
      </c>
    </row>
    <row r="49" spans="1:7" s="13" customFormat="1">
      <c r="A49" s="54"/>
      <c r="B49" s="55"/>
      <c r="C49" s="58"/>
      <c r="D49" s="59"/>
      <c r="E49" s="59"/>
      <c r="F49" s="59"/>
      <c r="G49" s="59"/>
    </row>
    <row r="50" spans="1:7" s="13" customFormat="1" ht="27.6">
      <c r="A50" s="54" t="s">
        <v>64</v>
      </c>
      <c r="B50" s="60"/>
      <c r="C50" s="58"/>
      <c r="D50" s="59"/>
      <c r="E50" s="59"/>
      <c r="F50" s="59"/>
      <c r="G50" s="59"/>
    </row>
    <row r="51" spans="1:7" s="13" customFormat="1">
      <c r="A51" s="20"/>
      <c r="B51" s="21"/>
      <c r="C51" s="51"/>
      <c r="D51" s="15"/>
      <c r="E51" s="46"/>
      <c r="F51" s="46"/>
      <c r="G51" s="15"/>
    </row>
    <row r="52" spans="1:7" s="13" customFormat="1" ht="27.6">
      <c r="A52" s="26" t="s">
        <v>65</v>
      </c>
      <c r="B52" s="27" t="s">
        <v>66</v>
      </c>
      <c r="C52" s="50">
        <f t="shared" ref="C52:C59" si="14">SUM(D52:G52)</f>
        <v>-223096</v>
      </c>
      <c r="D52" s="19">
        <f>SUM(D53)</f>
        <v>0</v>
      </c>
      <c r="E52" s="36">
        <f t="shared" ref="E52:G52" si="15">SUM(E53)</f>
        <v>-57885</v>
      </c>
      <c r="F52" s="19">
        <f t="shared" si="15"/>
        <v>-165228</v>
      </c>
      <c r="G52" s="19">
        <f t="shared" si="15"/>
        <v>17</v>
      </c>
    </row>
    <row r="53" spans="1:7" ht="27.6">
      <c r="A53" s="28" t="s">
        <v>67</v>
      </c>
      <c r="B53" s="24" t="s">
        <v>68</v>
      </c>
      <c r="C53" s="51">
        <f t="shared" si="14"/>
        <v>-223096</v>
      </c>
      <c r="D53" s="15"/>
      <c r="E53" s="38">
        <v>-57885</v>
      </c>
      <c r="F53" s="15">
        <v>-165228</v>
      </c>
      <c r="G53" s="15">
        <v>17</v>
      </c>
    </row>
    <row r="54" spans="1:7" s="13" customFormat="1" ht="27.6">
      <c r="A54" s="29" t="s">
        <v>69</v>
      </c>
      <c r="B54" s="27" t="s">
        <v>70</v>
      </c>
      <c r="C54" s="50">
        <f t="shared" si="14"/>
        <v>463162</v>
      </c>
      <c r="D54" s="19">
        <f>SUM(D55:D56)</f>
        <v>0</v>
      </c>
      <c r="E54" s="36">
        <f t="shared" ref="E54:G54" si="16">SUM(E55:E56)</f>
        <v>463162</v>
      </c>
      <c r="F54" s="19">
        <f t="shared" si="16"/>
        <v>0</v>
      </c>
      <c r="G54" s="19">
        <f t="shared" si="16"/>
        <v>0</v>
      </c>
    </row>
    <row r="55" spans="1:7" s="13" customFormat="1">
      <c r="A55" s="28" t="s">
        <v>71</v>
      </c>
      <c r="B55" s="24" t="s">
        <v>72</v>
      </c>
      <c r="C55" s="51">
        <f t="shared" si="14"/>
        <v>658944</v>
      </c>
      <c r="D55" s="15"/>
      <c r="E55" s="38">
        <v>658944</v>
      </c>
      <c r="F55" s="46"/>
      <c r="G55" s="15"/>
    </row>
    <row r="56" spans="1:7" s="13" customFormat="1">
      <c r="A56" s="28" t="s">
        <v>73</v>
      </c>
      <c r="B56" s="24" t="s">
        <v>74</v>
      </c>
      <c r="C56" s="51">
        <f t="shared" si="14"/>
        <v>-195782</v>
      </c>
      <c r="D56" s="15"/>
      <c r="E56" s="38">
        <v>-195782</v>
      </c>
      <c r="F56" s="46"/>
      <c r="G56" s="15"/>
    </row>
    <row r="57" spans="1:7" s="13" customFormat="1" ht="27.6">
      <c r="A57" s="54" t="s">
        <v>75</v>
      </c>
      <c r="B57" s="60" t="s">
        <v>44</v>
      </c>
      <c r="C57" s="56">
        <f t="shared" si="14"/>
        <v>240066</v>
      </c>
      <c r="D57" s="57">
        <f>SUM(D52,D54)</f>
        <v>0</v>
      </c>
      <c r="E57" s="57">
        <f t="shared" ref="E57:G57" si="17">SUM(E52,E54)</f>
        <v>405277</v>
      </c>
      <c r="F57" s="57">
        <f t="shared" si="17"/>
        <v>-165228</v>
      </c>
      <c r="G57" s="57">
        <f t="shared" si="17"/>
        <v>17</v>
      </c>
    </row>
    <row r="58" spans="1:7" s="13" customFormat="1">
      <c r="A58" s="65"/>
      <c r="B58" s="66"/>
      <c r="C58" s="58"/>
      <c r="D58" s="59"/>
      <c r="E58" s="59"/>
      <c r="F58" s="59"/>
      <c r="G58" s="59"/>
    </row>
    <row r="59" spans="1:7" s="13" customFormat="1">
      <c r="A59" s="62" t="s">
        <v>76</v>
      </c>
      <c r="B59" s="60" t="s">
        <v>44</v>
      </c>
      <c r="C59" s="56">
        <f t="shared" si="14"/>
        <v>3787449</v>
      </c>
      <c r="D59" s="57">
        <f>SUM(D32,D43,D48,D57)</f>
        <v>0</v>
      </c>
      <c r="E59" s="57">
        <f t="shared" ref="E59:G59" si="18">SUM(E32,E43,E48,E57)</f>
        <v>2937008</v>
      </c>
      <c r="F59" s="57">
        <f t="shared" si="18"/>
        <v>819270</v>
      </c>
      <c r="G59" s="57">
        <f t="shared" si="18"/>
        <v>31171</v>
      </c>
    </row>
    <row r="60" spans="1:7" s="13" customFormat="1">
      <c r="A60" s="62"/>
      <c r="B60" s="60"/>
      <c r="C60" s="56"/>
      <c r="D60" s="57"/>
      <c r="E60" s="57"/>
      <c r="F60" s="57"/>
      <c r="G60" s="57"/>
    </row>
    <row r="61" spans="1:7" s="13" customFormat="1">
      <c r="A61" s="67" t="s">
        <v>77</v>
      </c>
      <c r="B61" s="60"/>
      <c r="C61" s="58"/>
      <c r="D61" s="59"/>
      <c r="E61" s="59"/>
      <c r="F61" s="59"/>
      <c r="G61" s="59"/>
    </row>
    <row r="62" spans="1:7" s="13" customFormat="1" ht="27.6">
      <c r="A62" s="26" t="s">
        <v>78</v>
      </c>
      <c r="B62" s="27" t="s">
        <v>79</v>
      </c>
      <c r="C62" s="50">
        <f>SUM(D62:G62)</f>
        <v>1019476</v>
      </c>
      <c r="D62" s="18">
        <f>SUM(D63:D64)</f>
        <v>0</v>
      </c>
      <c r="E62" s="36">
        <f t="shared" ref="E62:G62" si="19">SUM(E63:E64)</f>
        <v>992756</v>
      </c>
      <c r="F62" s="19">
        <f t="shared" si="19"/>
        <v>23400</v>
      </c>
      <c r="G62" s="18">
        <f t="shared" si="19"/>
        <v>3320</v>
      </c>
    </row>
    <row r="63" spans="1:7" s="13" customFormat="1" ht="27.6">
      <c r="A63" s="28" t="s">
        <v>80</v>
      </c>
      <c r="B63" s="24" t="s">
        <v>81</v>
      </c>
      <c r="C63" s="51">
        <f t="shared" ref="C63:C125" si="20">SUM(D63:G63)</f>
        <v>977748</v>
      </c>
      <c r="D63" s="15"/>
      <c r="E63" s="38">
        <v>964623</v>
      </c>
      <c r="F63" s="15">
        <v>9805</v>
      </c>
      <c r="G63" s="15">
        <v>3320</v>
      </c>
    </row>
    <row r="64" spans="1:7" s="13" customFormat="1" ht="27.6">
      <c r="A64" s="28" t="s">
        <v>82</v>
      </c>
      <c r="B64" s="24" t="s">
        <v>83</v>
      </c>
      <c r="C64" s="51">
        <f t="shared" si="20"/>
        <v>41728</v>
      </c>
      <c r="D64" s="15"/>
      <c r="E64" s="38">
        <v>28133</v>
      </c>
      <c r="F64" s="15">
        <v>13595</v>
      </c>
      <c r="G64" s="15"/>
    </row>
    <row r="65" spans="1:7" s="13" customFormat="1">
      <c r="A65" s="26" t="s">
        <v>84</v>
      </c>
      <c r="B65" s="27" t="s">
        <v>85</v>
      </c>
      <c r="C65" s="50">
        <f t="shared" si="20"/>
        <v>64889</v>
      </c>
      <c r="D65" s="19">
        <f>SUM(D66:D70)</f>
        <v>0</v>
      </c>
      <c r="E65" s="36">
        <f t="shared" ref="E65:G65" si="21">SUM(E66:E70)</f>
        <v>14612</v>
      </c>
      <c r="F65" s="19">
        <f t="shared" si="21"/>
        <v>50277</v>
      </c>
      <c r="G65" s="19">
        <f t="shared" si="21"/>
        <v>0</v>
      </c>
    </row>
    <row r="66" spans="1:7" s="13" customFormat="1">
      <c r="A66" s="28" t="s">
        <v>86</v>
      </c>
      <c r="B66" s="24" t="s">
        <v>87</v>
      </c>
      <c r="C66" s="51">
        <f t="shared" si="20"/>
        <v>0</v>
      </c>
      <c r="D66" s="15"/>
      <c r="E66" s="46"/>
      <c r="F66" s="46"/>
      <c r="G66" s="15"/>
    </row>
    <row r="67" spans="1:7" s="13" customFormat="1">
      <c r="A67" s="28" t="s">
        <v>88</v>
      </c>
      <c r="B67" s="24" t="s">
        <v>89</v>
      </c>
      <c r="C67" s="51">
        <f t="shared" si="20"/>
        <v>62411</v>
      </c>
      <c r="D67" s="15"/>
      <c r="E67" s="38">
        <v>12134</v>
      </c>
      <c r="F67" s="15">
        <v>50277</v>
      </c>
      <c r="G67" s="15"/>
    </row>
    <row r="68" spans="1:7" s="13" customFormat="1" ht="27.6">
      <c r="A68" s="28" t="s">
        <v>90</v>
      </c>
      <c r="B68" s="24" t="s">
        <v>91</v>
      </c>
      <c r="C68" s="51">
        <f t="shared" si="20"/>
        <v>2131</v>
      </c>
      <c r="D68" s="15"/>
      <c r="E68" s="38">
        <v>2131</v>
      </c>
      <c r="F68" s="46"/>
      <c r="G68" s="15"/>
    </row>
    <row r="69" spans="1:7" s="13" customFormat="1">
      <c r="A69" s="28" t="s">
        <v>92</v>
      </c>
      <c r="B69" s="24" t="s">
        <v>93</v>
      </c>
      <c r="C69" s="51">
        <f t="shared" si="20"/>
        <v>0</v>
      </c>
      <c r="D69" s="15"/>
      <c r="E69" s="46"/>
      <c r="F69" s="46"/>
      <c r="G69" s="15"/>
    </row>
    <row r="70" spans="1:7" s="13" customFormat="1">
      <c r="A70" s="28" t="s">
        <v>94</v>
      </c>
      <c r="B70" s="24" t="s">
        <v>95</v>
      </c>
      <c r="C70" s="51">
        <f t="shared" si="20"/>
        <v>347</v>
      </c>
      <c r="D70" s="15"/>
      <c r="E70" s="38">
        <v>347</v>
      </c>
      <c r="F70" s="46"/>
      <c r="G70" s="15"/>
    </row>
    <row r="71" spans="1:7" s="13" customFormat="1">
      <c r="A71" s="26" t="s">
        <v>96</v>
      </c>
      <c r="B71" s="27" t="s">
        <v>97</v>
      </c>
      <c r="C71" s="50">
        <f t="shared" si="20"/>
        <v>209877</v>
      </c>
      <c r="D71" s="19">
        <f>SUM(D72:D75)</f>
        <v>0</v>
      </c>
      <c r="E71" s="36">
        <f t="shared" ref="E71:G71" si="22">SUM(E72:E75)</f>
        <v>198324</v>
      </c>
      <c r="F71" s="19">
        <f t="shared" si="22"/>
        <v>10779</v>
      </c>
      <c r="G71" s="19">
        <f t="shared" si="22"/>
        <v>774</v>
      </c>
    </row>
    <row r="72" spans="1:7" s="13" customFormat="1" ht="27.6">
      <c r="A72" s="30" t="s">
        <v>98</v>
      </c>
      <c r="B72" s="24" t="s">
        <v>99</v>
      </c>
      <c r="C72" s="51">
        <f t="shared" si="20"/>
        <v>128429</v>
      </c>
      <c r="D72" s="15"/>
      <c r="E72" s="38">
        <v>122005</v>
      </c>
      <c r="F72" s="15">
        <v>6045</v>
      </c>
      <c r="G72" s="15">
        <v>379</v>
      </c>
    </row>
    <row r="73" spans="1:7" s="13" customFormat="1" ht="27.6">
      <c r="A73" s="30" t="s">
        <v>100</v>
      </c>
      <c r="B73" s="24" t="s">
        <v>101</v>
      </c>
      <c r="C73" s="51">
        <f t="shared" si="20"/>
        <v>1896</v>
      </c>
      <c r="D73" s="15"/>
      <c r="E73" s="38">
        <v>1713</v>
      </c>
      <c r="F73" s="15">
        <v>40</v>
      </c>
      <c r="G73" s="15">
        <v>143</v>
      </c>
    </row>
    <row r="74" spans="1:7" s="13" customFormat="1">
      <c r="A74" s="28" t="s">
        <v>102</v>
      </c>
      <c r="B74" s="24" t="s">
        <v>103</v>
      </c>
      <c r="C74" s="51">
        <f t="shared" si="20"/>
        <v>53444</v>
      </c>
      <c r="D74" s="15"/>
      <c r="E74" s="38">
        <v>50291</v>
      </c>
      <c r="F74" s="15">
        <v>2994</v>
      </c>
      <c r="G74" s="15">
        <v>159</v>
      </c>
    </row>
    <row r="75" spans="1:7" s="13" customFormat="1" ht="27.6">
      <c r="A75" s="30" t="s">
        <v>104</v>
      </c>
      <c r="B75" s="24" t="s">
        <v>105</v>
      </c>
      <c r="C75" s="51">
        <f t="shared" si="20"/>
        <v>26108</v>
      </c>
      <c r="D75" s="15"/>
      <c r="E75" s="38">
        <v>24315</v>
      </c>
      <c r="F75" s="15">
        <v>1700</v>
      </c>
      <c r="G75" s="15">
        <v>93</v>
      </c>
    </row>
    <row r="76" spans="1:7" s="13" customFormat="1">
      <c r="A76" s="26" t="s">
        <v>106</v>
      </c>
      <c r="B76" s="27" t="s">
        <v>107</v>
      </c>
      <c r="C76" s="50">
        <f t="shared" si="20"/>
        <v>537951</v>
      </c>
      <c r="D76" s="19">
        <f>SUM(D77:D92)</f>
        <v>0</v>
      </c>
      <c r="E76" s="36">
        <f t="shared" ref="E76:G76" si="23">SUM(E77:E92)</f>
        <v>454356</v>
      </c>
      <c r="F76" s="19">
        <f t="shared" si="23"/>
        <v>61556</v>
      </c>
      <c r="G76" s="19">
        <f t="shared" si="23"/>
        <v>22039</v>
      </c>
    </row>
    <row r="77" spans="1:7" s="13" customFormat="1">
      <c r="A77" s="28" t="s">
        <v>108</v>
      </c>
      <c r="B77" s="24" t="s">
        <v>109</v>
      </c>
      <c r="C77" s="51">
        <f t="shared" si="20"/>
        <v>117584</v>
      </c>
      <c r="D77" s="15"/>
      <c r="E77" s="38">
        <v>117584</v>
      </c>
      <c r="F77" s="46"/>
      <c r="G77" s="15"/>
    </row>
    <row r="78" spans="1:7" s="13" customFormat="1">
      <c r="A78" s="28" t="s">
        <v>110</v>
      </c>
      <c r="B78" s="24" t="s">
        <v>111</v>
      </c>
      <c r="C78" s="51">
        <f t="shared" si="20"/>
        <v>898</v>
      </c>
      <c r="D78" s="15"/>
      <c r="E78" s="38">
        <v>898</v>
      </c>
      <c r="F78" s="46"/>
      <c r="G78" s="15"/>
    </row>
    <row r="79" spans="1:7" s="13" customFormat="1">
      <c r="A79" s="28" t="s">
        <v>112</v>
      </c>
      <c r="B79" s="24" t="s">
        <v>113</v>
      </c>
      <c r="C79" s="51">
        <f t="shared" si="20"/>
        <v>3337</v>
      </c>
      <c r="D79" s="15"/>
      <c r="E79" s="38">
        <v>3337</v>
      </c>
      <c r="F79" s="46"/>
      <c r="G79" s="15"/>
    </row>
    <row r="80" spans="1:7" s="13" customFormat="1" ht="27.6">
      <c r="A80" s="28" t="s">
        <v>114</v>
      </c>
      <c r="B80" s="24" t="s">
        <v>115</v>
      </c>
      <c r="C80" s="51">
        <f t="shared" si="20"/>
        <v>1675</v>
      </c>
      <c r="D80" s="15"/>
      <c r="E80" s="38">
        <v>475</v>
      </c>
      <c r="F80" s="15">
        <v>1200</v>
      </c>
      <c r="G80" s="15"/>
    </row>
    <row r="81" spans="1:7" s="13" customFormat="1">
      <c r="A81" s="28" t="s">
        <v>116</v>
      </c>
      <c r="B81" s="24" t="s">
        <v>117</v>
      </c>
      <c r="C81" s="51">
        <f t="shared" si="20"/>
        <v>113090</v>
      </c>
      <c r="D81" s="15"/>
      <c r="E81" s="38">
        <v>105054</v>
      </c>
      <c r="F81" s="15">
        <v>3788</v>
      </c>
      <c r="G81" s="15">
        <v>4248</v>
      </c>
    </row>
    <row r="82" spans="1:7" s="13" customFormat="1">
      <c r="A82" s="28" t="s">
        <v>118</v>
      </c>
      <c r="B82" s="24" t="s">
        <v>119</v>
      </c>
      <c r="C82" s="51">
        <f t="shared" si="20"/>
        <v>124152</v>
      </c>
      <c r="D82" s="15"/>
      <c r="E82" s="38">
        <v>124152</v>
      </c>
      <c r="F82" s="46"/>
      <c r="G82" s="15"/>
    </row>
    <row r="83" spans="1:7" s="13" customFormat="1">
      <c r="A83" s="28" t="s">
        <v>120</v>
      </c>
      <c r="B83" s="24" t="s">
        <v>121</v>
      </c>
      <c r="C83" s="51">
        <f t="shared" si="20"/>
        <v>126829</v>
      </c>
      <c r="D83" s="15"/>
      <c r="E83" s="38">
        <v>81877</v>
      </c>
      <c r="F83" s="15">
        <v>37779</v>
      </c>
      <c r="G83" s="15">
        <v>7173</v>
      </c>
    </row>
    <row r="84" spans="1:7" s="13" customFormat="1">
      <c r="A84" s="28" t="s">
        <v>122</v>
      </c>
      <c r="B84" s="24" t="s">
        <v>123</v>
      </c>
      <c r="C84" s="51">
        <f t="shared" si="20"/>
        <v>19736</v>
      </c>
      <c r="D84" s="15"/>
      <c r="E84" s="38">
        <v>19736</v>
      </c>
      <c r="F84" s="46"/>
      <c r="G84" s="15"/>
    </row>
    <row r="85" spans="1:7" s="13" customFormat="1">
      <c r="A85" s="28" t="s">
        <v>124</v>
      </c>
      <c r="B85" s="24" t="s">
        <v>125</v>
      </c>
      <c r="C85" s="51">
        <f t="shared" si="20"/>
        <v>1243</v>
      </c>
      <c r="D85" s="15"/>
      <c r="E85" s="38">
        <v>1243</v>
      </c>
      <c r="F85" s="46"/>
      <c r="G85" s="15"/>
    </row>
    <row r="86" spans="1:7" s="13" customFormat="1">
      <c r="A86" s="28" t="s">
        <v>126</v>
      </c>
      <c r="B86" s="24" t="s">
        <v>127</v>
      </c>
      <c r="C86" s="51">
        <f t="shared" si="20"/>
        <v>29297</v>
      </c>
      <c r="D86" s="15"/>
      <c r="E86" s="46"/>
      <c r="F86" s="15">
        <v>18789</v>
      </c>
      <c r="G86" s="15">
        <v>10508</v>
      </c>
    </row>
    <row r="87" spans="1:7" s="13" customFormat="1">
      <c r="A87" s="28" t="s">
        <v>128</v>
      </c>
      <c r="B87" s="24" t="s">
        <v>129</v>
      </c>
      <c r="C87" s="51">
        <f t="shared" si="20"/>
        <v>110</v>
      </c>
      <c r="D87" s="15"/>
      <c r="E87" s="46"/>
      <c r="F87" s="46"/>
      <c r="G87" s="15">
        <v>110</v>
      </c>
    </row>
    <row r="88" spans="1:7" s="13" customFormat="1">
      <c r="A88" s="31" t="s">
        <v>130</v>
      </c>
      <c r="B88" s="32" t="s">
        <v>131</v>
      </c>
      <c r="C88" s="51">
        <f t="shared" si="20"/>
        <v>0</v>
      </c>
      <c r="D88" s="15"/>
      <c r="E88" s="46"/>
      <c r="F88" s="46"/>
      <c r="G88" s="15"/>
    </row>
    <row r="89" spans="1:7" s="13" customFormat="1">
      <c r="A89" s="28" t="s">
        <v>132</v>
      </c>
      <c r="B89" s="24" t="s">
        <v>133</v>
      </c>
      <c r="C89" s="51">
        <f t="shared" si="20"/>
        <v>0</v>
      </c>
      <c r="D89" s="15"/>
      <c r="E89" s="46"/>
      <c r="F89" s="46"/>
      <c r="G89" s="15"/>
    </row>
    <row r="90" spans="1:7" s="13" customFormat="1" ht="27.6">
      <c r="A90" s="31" t="s">
        <v>134</v>
      </c>
      <c r="B90" s="32" t="s">
        <v>135</v>
      </c>
      <c r="C90" s="51">
        <f t="shared" si="20"/>
        <v>0</v>
      </c>
      <c r="D90" s="15"/>
      <c r="E90" s="46"/>
      <c r="F90" s="46"/>
      <c r="G90" s="15"/>
    </row>
    <row r="91" spans="1:7" s="13" customFormat="1" ht="27.6">
      <c r="A91" s="31" t="s">
        <v>136</v>
      </c>
      <c r="B91" s="32" t="s">
        <v>137</v>
      </c>
      <c r="C91" s="51">
        <f t="shared" si="20"/>
        <v>0</v>
      </c>
      <c r="D91" s="15"/>
      <c r="E91" s="46"/>
      <c r="F91" s="46"/>
      <c r="G91" s="15"/>
    </row>
    <row r="92" spans="1:7" s="33" customFormat="1" ht="27.6">
      <c r="A92" s="28" t="s">
        <v>138</v>
      </c>
      <c r="B92" s="24" t="s">
        <v>139</v>
      </c>
      <c r="C92" s="51">
        <f t="shared" si="20"/>
        <v>0</v>
      </c>
      <c r="D92" s="15"/>
      <c r="E92" s="46"/>
      <c r="F92" s="46"/>
      <c r="G92" s="15"/>
    </row>
    <row r="93" spans="1:7" s="13" customFormat="1">
      <c r="A93" s="26" t="s">
        <v>140</v>
      </c>
      <c r="B93" s="27" t="s">
        <v>141</v>
      </c>
      <c r="C93" s="50">
        <f t="shared" si="20"/>
        <v>204</v>
      </c>
      <c r="D93" s="18">
        <f>SUM(D94:D96)</f>
        <v>0</v>
      </c>
      <c r="E93" s="36">
        <f t="shared" ref="E93:G93" si="24">SUM(E94:E96)</f>
        <v>204</v>
      </c>
      <c r="F93" s="19">
        <f t="shared" si="24"/>
        <v>0</v>
      </c>
      <c r="G93" s="18">
        <f t="shared" si="24"/>
        <v>0</v>
      </c>
    </row>
    <row r="94" spans="1:7" s="13" customFormat="1" ht="27.6">
      <c r="A94" s="28" t="s">
        <v>142</v>
      </c>
      <c r="B94" s="24" t="s">
        <v>143</v>
      </c>
      <c r="C94" s="51">
        <f t="shared" si="20"/>
        <v>204</v>
      </c>
      <c r="D94" s="15"/>
      <c r="E94" s="38">
        <v>204</v>
      </c>
      <c r="F94" s="46"/>
      <c r="G94" s="15"/>
    </row>
    <row r="95" spans="1:7" s="13" customFormat="1" ht="27.6">
      <c r="A95" s="31" t="s">
        <v>142</v>
      </c>
      <c r="B95" s="32" t="s">
        <v>144</v>
      </c>
      <c r="C95" s="51">
        <f t="shared" si="20"/>
        <v>0</v>
      </c>
      <c r="D95" s="15"/>
      <c r="E95" s="46"/>
      <c r="F95" s="46"/>
      <c r="G95" s="15"/>
    </row>
    <row r="96" spans="1:7" s="13" customFormat="1" ht="37.5" customHeight="1">
      <c r="A96" s="31" t="s">
        <v>145</v>
      </c>
      <c r="B96" s="32" t="s">
        <v>146</v>
      </c>
      <c r="C96" s="51">
        <f t="shared" si="20"/>
        <v>0</v>
      </c>
      <c r="D96" s="15"/>
      <c r="E96" s="46"/>
      <c r="F96" s="46"/>
      <c r="G96" s="15"/>
    </row>
    <row r="97" spans="1:7" s="33" customFormat="1" ht="20.25" customHeight="1">
      <c r="A97" s="34" t="s">
        <v>147</v>
      </c>
      <c r="B97" s="35" t="s">
        <v>148</v>
      </c>
      <c r="C97" s="50">
        <f t="shared" si="20"/>
        <v>195</v>
      </c>
      <c r="D97" s="36"/>
      <c r="E97" s="36">
        <v>195</v>
      </c>
      <c r="F97" s="47"/>
      <c r="G97" s="36"/>
    </row>
    <row r="98" spans="1:7" s="37" customFormat="1" ht="35.25" customHeight="1">
      <c r="A98" s="26" t="s">
        <v>149</v>
      </c>
      <c r="B98" s="27" t="s">
        <v>150</v>
      </c>
      <c r="C98" s="50">
        <f t="shared" si="20"/>
        <v>52260</v>
      </c>
      <c r="D98" s="18">
        <f>SUM(D99:D101)</f>
        <v>0</v>
      </c>
      <c r="E98" s="36">
        <f t="shared" ref="E98:G98" si="25">SUM(E99:E101)</f>
        <v>0</v>
      </c>
      <c r="F98" s="19">
        <f t="shared" si="25"/>
        <v>52260</v>
      </c>
      <c r="G98" s="18">
        <f t="shared" si="25"/>
        <v>0</v>
      </c>
    </row>
    <row r="99" spans="1:7" s="37" customFormat="1">
      <c r="A99" s="28" t="s">
        <v>151</v>
      </c>
      <c r="B99" s="24" t="s">
        <v>152</v>
      </c>
      <c r="C99" s="51">
        <f t="shared" si="20"/>
        <v>0</v>
      </c>
      <c r="D99" s="15"/>
      <c r="E99" s="38"/>
      <c r="F99" s="46"/>
      <c r="G99" s="15"/>
    </row>
    <row r="100" spans="1:7" s="13" customFormat="1" ht="27.6">
      <c r="A100" s="28" t="s">
        <v>153</v>
      </c>
      <c r="B100" s="24" t="s">
        <v>154</v>
      </c>
      <c r="C100" s="51">
        <f t="shared" si="20"/>
        <v>52260</v>
      </c>
      <c r="D100" s="15"/>
      <c r="E100" s="38"/>
      <c r="F100" s="15">
        <v>52260</v>
      </c>
      <c r="G100" s="15"/>
    </row>
    <row r="101" spans="1:7" s="13" customFormat="1">
      <c r="A101" s="28" t="s">
        <v>155</v>
      </c>
      <c r="B101" s="24" t="s">
        <v>156</v>
      </c>
      <c r="C101" s="51">
        <f t="shared" si="20"/>
        <v>0</v>
      </c>
      <c r="D101" s="15"/>
      <c r="E101" s="38"/>
      <c r="F101" s="46"/>
      <c r="G101" s="15"/>
    </row>
    <row r="102" spans="1:7" s="25" customFormat="1" ht="27.6">
      <c r="A102" s="26" t="s">
        <v>157</v>
      </c>
      <c r="B102" s="27" t="s">
        <v>27</v>
      </c>
      <c r="C102" s="50">
        <f t="shared" si="20"/>
        <v>0</v>
      </c>
      <c r="D102" s="18"/>
      <c r="E102" s="36"/>
      <c r="F102" s="47"/>
      <c r="G102" s="18"/>
    </row>
    <row r="103" spans="1:7" s="25" customFormat="1" ht="27.6">
      <c r="A103" s="34" t="s">
        <v>158</v>
      </c>
      <c r="B103" s="35" t="s">
        <v>159</v>
      </c>
      <c r="C103" s="50">
        <f t="shared" si="20"/>
        <v>456187</v>
      </c>
      <c r="D103" s="50">
        <f>SUM(D104:D105)</f>
        <v>0</v>
      </c>
      <c r="E103" s="36">
        <f t="shared" ref="E103:G103" si="26">SUM(E104:E105)</f>
        <v>0</v>
      </c>
      <c r="F103" s="19">
        <f t="shared" si="26"/>
        <v>456187</v>
      </c>
      <c r="G103" s="36">
        <f t="shared" si="26"/>
        <v>0</v>
      </c>
    </row>
    <row r="104" spans="1:7" s="13" customFormat="1">
      <c r="A104" s="31" t="s">
        <v>160</v>
      </c>
      <c r="B104" s="32" t="s">
        <v>161</v>
      </c>
      <c r="C104" s="51">
        <f t="shared" si="20"/>
        <v>0</v>
      </c>
      <c r="D104" s="38"/>
      <c r="E104" s="46"/>
      <c r="F104" s="46"/>
      <c r="G104" s="38"/>
    </row>
    <row r="105" spans="1:7" s="13" customFormat="1">
      <c r="A105" s="31" t="s">
        <v>162</v>
      </c>
      <c r="B105" s="32" t="s">
        <v>163</v>
      </c>
      <c r="C105" s="51">
        <f t="shared" si="20"/>
        <v>456187</v>
      </c>
      <c r="D105" s="38"/>
      <c r="E105" s="46"/>
      <c r="F105" s="15">
        <v>456187</v>
      </c>
      <c r="G105" s="38"/>
    </row>
    <row r="106" spans="1:7" s="13" customFormat="1">
      <c r="A106" s="62" t="s">
        <v>164</v>
      </c>
      <c r="B106" s="60" t="s">
        <v>44</v>
      </c>
      <c r="C106" s="56">
        <f t="shared" si="20"/>
        <v>2341039</v>
      </c>
      <c r="D106" s="57">
        <f>SUM(D62,D65,D71,D76,D93,D97,D98,D102,D103)</f>
        <v>0</v>
      </c>
      <c r="E106" s="57">
        <f t="shared" ref="E106:G106" si="27">SUM(E62,E65,E71,E76,E93,E97,E98,E102,E103)</f>
        <v>1660447</v>
      </c>
      <c r="F106" s="57">
        <f t="shared" si="27"/>
        <v>654459</v>
      </c>
      <c r="G106" s="57">
        <f t="shared" si="27"/>
        <v>26133</v>
      </c>
    </row>
    <row r="107" spans="1:7" s="13" customFormat="1">
      <c r="A107" s="28"/>
      <c r="B107" s="24"/>
      <c r="C107" s="51"/>
      <c r="D107" s="15"/>
      <c r="E107" s="38"/>
      <c r="F107" s="46"/>
      <c r="G107" s="15"/>
    </row>
    <row r="108" spans="1:7" s="13" customFormat="1">
      <c r="A108" s="26" t="s">
        <v>165</v>
      </c>
      <c r="B108" s="27" t="s">
        <v>166</v>
      </c>
      <c r="C108" s="50">
        <f t="shared" si="20"/>
        <v>418121</v>
      </c>
      <c r="D108" s="19"/>
      <c r="E108" s="36">
        <v>418121</v>
      </c>
      <c r="F108" s="47"/>
      <c r="G108" s="19"/>
    </row>
    <row r="109" spans="1:7" s="13" customFormat="1">
      <c r="A109" s="26" t="s">
        <v>167</v>
      </c>
      <c r="B109" s="27" t="s">
        <v>168</v>
      </c>
      <c r="C109" s="50">
        <f t="shared" si="20"/>
        <v>1028289</v>
      </c>
      <c r="D109" s="19">
        <f>SUM(D110:D116)</f>
        <v>0</v>
      </c>
      <c r="E109" s="36">
        <f t="shared" ref="E109:G109" si="28">SUM(E110:E116)</f>
        <v>858440</v>
      </c>
      <c r="F109" s="19">
        <f t="shared" si="28"/>
        <v>164811</v>
      </c>
      <c r="G109" s="19">
        <f t="shared" si="28"/>
        <v>5038</v>
      </c>
    </row>
    <row r="110" spans="1:7" s="13" customFormat="1">
      <c r="A110" s="28" t="s">
        <v>169</v>
      </c>
      <c r="B110" s="24" t="s">
        <v>170</v>
      </c>
      <c r="C110" s="51">
        <f t="shared" si="20"/>
        <v>15590</v>
      </c>
      <c r="D110" s="15"/>
      <c r="E110" s="38">
        <v>10552</v>
      </c>
      <c r="F110" s="46"/>
      <c r="G110" s="15">
        <v>5038</v>
      </c>
    </row>
    <row r="111" spans="1:7" s="25" customFormat="1">
      <c r="A111" s="28" t="s">
        <v>171</v>
      </c>
      <c r="B111" s="24" t="s">
        <v>172</v>
      </c>
      <c r="C111" s="51">
        <f t="shared" si="20"/>
        <v>101053</v>
      </c>
      <c r="D111" s="15"/>
      <c r="E111" s="38">
        <v>101053</v>
      </c>
      <c r="F111" s="46"/>
      <c r="G111" s="15"/>
    </row>
    <row r="112" spans="1:7" s="13" customFormat="1" ht="27.6">
      <c r="A112" s="31" t="s">
        <v>173</v>
      </c>
      <c r="B112" s="32" t="s">
        <v>174</v>
      </c>
      <c r="C112" s="51">
        <f t="shared" si="20"/>
        <v>214017</v>
      </c>
      <c r="D112" s="15"/>
      <c r="E112" s="38">
        <v>49206</v>
      </c>
      <c r="F112" s="15">
        <v>164811</v>
      </c>
      <c r="G112" s="15"/>
    </row>
    <row r="113" spans="1:7" s="13" customFormat="1">
      <c r="A113" s="31" t="s">
        <v>175</v>
      </c>
      <c r="B113" s="32" t="s">
        <v>176</v>
      </c>
      <c r="C113" s="51">
        <f t="shared" si="20"/>
        <v>0</v>
      </c>
      <c r="D113" s="15"/>
      <c r="E113" s="46"/>
      <c r="F113" s="46"/>
      <c r="G113" s="15"/>
    </row>
    <row r="114" spans="1:7" s="25" customFormat="1">
      <c r="A114" s="31" t="s">
        <v>177</v>
      </c>
      <c r="B114" s="32" t="s">
        <v>178</v>
      </c>
      <c r="C114" s="51">
        <f t="shared" si="20"/>
        <v>258309</v>
      </c>
      <c r="D114" s="15"/>
      <c r="E114" s="38">
        <v>258309</v>
      </c>
      <c r="F114" s="46"/>
      <c r="G114" s="15"/>
    </row>
    <row r="115" spans="1:7" s="25" customFormat="1">
      <c r="A115" s="28" t="s">
        <v>179</v>
      </c>
      <c r="B115" s="24" t="s">
        <v>180</v>
      </c>
      <c r="C115" s="51">
        <f t="shared" si="20"/>
        <v>0</v>
      </c>
      <c r="D115" s="15"/>
      <c r="E115" s="46"/>
      <c r="F115" s="46"/>
      <c r="G115" s="15"/>
    </row>
    <row r="116" spans="1:7" s="13" customFormat="1">
      <c r="A116" s="31" t="s">
        <v>181</v>
      </c>
      <c r="B116" s="32" t="s">
        <v>182</v>
      </c>
      <c r="C116" s="51">
        <f t="shared" si="20"/>
        <v>439320</v>
      </c>
      <c r="D116" s="15"/>
      <c r="E116" s="38">
        <v>439320</v>
      </c>
      <c r="F116" s="46"/>
      <c r="G116" s="15"/>
    </row>
    <row r="117" spans="1:7" s="39" customFormat="1">
      <c r="A117" s="26" t="s">
        <v>183</v>
      </c>
      <c r="B117" s="27" t="s">
        <v>184</v>
      </c>
      <c r="C117" s="50">
        <f t="shared" si="20"/>
        <v>0</v>
      </c>
      <c r="D117" s="19">
        <f>SUM(D118:D119)</f>
        <v>0</v>
      </c>
      <c r="E117" s="36">
        <f t="shared" ref="E117:G117" si="29">SUM(E118:E119)</f>
        <v>0</v>
      </c>
      <c r="F117" s="19">
        <f t="shared" si="29"/>
        <v>0</v>
      </c>
      <c r="G117" s="19">
        <f t="shared" si="29"/>
        <v>0</v>
      </c>
    </row>
    <row r="118" spans="1:7" s="13" customFormat="1" ht="27.6">
      <c r="A118" s="28" t="s">
        <v>185</v>
      </c>
      <c r="B118" s="24" t="s">
        <v>186</v>
      </c>
      <c r="C118" s="51">
        <f t="shared" si="20"/>
        <v>0</v>
      </c>
      <c r="D118" s="15"/>
      <c r="E118" s="38"/>
      <c r="F118" s="46"/>
      <c r="G118" s="15"/>
    </row>
    <row r="119" spans="1:7" s="13" customFormat="1" ht="27.6">
      <c r="A119" s="28" t="s">
        <v>187</v>
      </c>
      <c r="B119" s="24" t="s">
        <v>188</v>
      </c>
      <c r="C119" s="51">
        <f t="shared" si="20"/>
        <v>0</v>
      </c>
      <c r="D119" s="15"/>
      <c r="E119" s="38"/>
      <c r="F119" s="46"/>
      <c r="G119" s="15"/>
    </row>
    <row r="120" spans="1:7">
      <c r="A120" s="26" t="s">
        <v>189</v>
      </c>
      <c r="B120" s="27" t="s">
        <v>190</v>
      </c>
      <c r="C120" s="50">
        <f t="shared" si="20"/>
        <v>0</v>
      </c>
      <c r="D120" s="19"/>
      <c r="E120" s="36"/>
      <c r="F120" s="47"/>
      <c r="G120" s="19"/>
    </row>
    <row r="121" spans="1:7">
      <c r="A121" s="26" t="s">
        <v>191</v>
      </c>
      <c r="B121" s="27" t="s">
        <v>192</v>
      </c>
      <c r="C121" s="50">
        <f t="shared" si="20"/>
        <v>0</v>
      </c>
      <c r="D121" s="19">
        <f>SUM(D122:D122)</f>
        <v>0</v>
      </c>
      <c r="E121" s="36">
        <f t="shared" ref="E121:G121" si="30">SUM(E122:E122)</f>
        <v>0</v>
      </c>
      <c r="F121" s="19">
        <f t="shared" si="30"/>
        <v>0</v>
      </c>
      <c r="G121" s="19">
        <f t="shared" si="30"/>
        <v>0</v>
      </c>
    </row>
    <row r="122" spans="1:7">
      <c r="A122" s="28" t="s">
        <v>193</v>
      </c>
      <c r="B122" s="24" t="s">
        <v>194</v>
      </c>
      <c r="C122" s="51">
        <f t="shared" si="20"/>
        <v>0</v>
      </c>
      <c r="D122" s="15"/>
      <c r="E122" s="38"/>
      <c r="F122" s="46"/>
      <c r="G122" s="15"/>
    </row>
    <row r="123" spans="1:7">
      <c r="A123" s="62" t="s">
        <v>195</v>
      </c>
      <c r="B123" s="60" t="s">
        <v>44</v>
      </c>
      <c r="C123" s="56">
        <f t="shared" si="20"/>
        <v>1446410</v>
      </c>
      <c r="D123" s="57">
        <f>SUM(D108,D109,D117,D120,D121)</f>
        <v>0</v>
      </c>
      <c r="E123" s="57">
        <f t="shared" ref="E123:G123" si="31">SUM(E108,E109,E117,E120,E121)</f>
        <v>1276561</v>
      </c>
      <c r="F123" s="57">
        <f t="shared" si="31"/>
        <v>164811</v>
      </c>
      <c r="G123" s="57">
        <f t="shared" si="31"/>
        <v>5038</v>
      </c>
    </row>
    <row r="124" spans="1:7">
      <c r="A124" s="62"/>
      <c r="B124" s="60"/>
      <c r="C124" s="58">
        <f t="shared" si="20"/>
        <v>0</v>
      </c>
      <c r="D124" s="59"/>
      <c r="E124" s="59"/>
      <c r="F124" s="59"/>
      <c r="G124" s="59"/>
    </row>
    <row r="125" spans="1:7">
      <c r="A125" s="68" t="s">
        <v>196</v>
      </c>
      <c r="B125" s="68" t="s">
        <v>44</v>
      </c>
      <c r="C125" s="56">
        <f t="shared" si="20"/>
        <v>3787449</v>
      </c>
      <c r="D125" s="57">
        <f>SUM(D106,D123)</f>
        <v>0</v>
      </c>
      <c r="E125" s="57">
        <f t="shared" ref="E125:G125" si="32">SUM(E106,E123)</f>
        <v>2937008</v>
      </c>
      <c r="F125" s="57">
        <f t="shared" si="32"/>
        <v>819270</v>
      </c>
      <c r="G125" s="57">
        <f t="shared" si="32"/>
        <v>31171</v>
      </c>
    </row>
    <row r="126" spans="1:7">
      <c r="C126" s="52">
        <f>C125-C59</f>
        <v>0</v>
      </c>
      <c r="D126" s="40">
        <f t="shared" ref="D126:G126" si="33">D125-D59</f>
        <v>0</v>
      </c>
      <c r="E126" s="40">
        <f t="shared" si="33"/>
        <v>0</v>
      </c>
      <c r="F126" s="40">
        <f t="shared" si="33"/>
        <v>0</v>
      </c>
      <c r="G126" s="40">
        <f t="shared" si="33"/>
        <v>0</v>
      </c>
    </row>
    <row r="127" spans="1:7">
      <c r="C127" s="53"/>
    </row>
    <row r="128" spans="1:7">
      <c r="A128" s="41"/>
    </row>
    <row r="129" spans="1:1">
      <c r="A129" s="43" t="s">
        <v>201</v>
      </c>
    </row>
    <row r="130" spans="1:1">
      <c r="A130" s="43" t="s">
        <v>202</v>
      </c>
    </row>
    <row r="131" spans="1:1">
      <c r="A131" s="43" t="s">
        <v>203</v>
      </c>
    </row>
    <row r="132" spans="1:1">
      <c r="A132" s="41"/>
    </row>
    <row r="133" spans="1:1">
      <c r="A133" s="42"/>
    </row>
    <row r="134" spans="1:1">
      <c r="A134" s="43"/>
    </row>
    <row r="135" spans="1:1">
      <c r="A135" s="41"/>
    </row>
    <row r="136" spans="1:1">
      <c r="A136" s="42"/>
    </row>
    <row r="137" spans="1:1">
      <c r="A137" s="41"/>
    </row>
    <row r="138" spans="1:1">
      <c r="A138" s="41"/>
    </row>
    <row r="139" spans="1:1">
      <c r="A139" s="42"/>
    </row>
    <row r="140" spans="1:1">
      <c r="A140" s="42"/>
    </row>
    <row r="141" spans="1:1">
      <c r="A141" s="44"/>
    </row>
    <row r="142" spans="1:1">
      <c r="A142" s="45"/>
    </row>
  </sheetData>
  <pageMargins left="0.19685039370078741" right="0.19685039370078741" top="0.39370078740157483" bottom="0.39370078740157483" header="0.11811023622047245" footer="0.11811023622047245"/>
  <pageSetup paperSize="9" scale="74" fitToHeight="0" orientation="portrait" r:id="rId1"/>
  <headerFooter alignWithMargins="0">
    <oddFooter>Стр.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1</vt:i4>
      </vt:variant>
      <vt:variant>
        <vt:lpstr>Наименувани диапазони</vt:lpstr>
      </vt:variant>
      <vt:variant>
        <vt:i4>1</vt:i4>
      </vt:variant>
    </vt:vector>
  </HeadingPairs>
  <TitlesOfParts>
    <vt:vector size="2" baseType="lpstr">
      <vt:lpstr>Pril5</vt:lpstr>
      <vt:lpstr>Pril5!Печат_заглавия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Gavrailova</dc:creator>
  <cp:lastModifiedBy>Rozalina</cp:lastModifiedBy>
  <cp:lastPrinted>2023-07-21T08:30:57Z</cp:lastPrinted>
  <dcterms:created xsi:type="dcterms:W3CDTF">2023-05-03T12:43:44Z</dcterms:created>
  <dcterms:modified xsi:type="dcterms:W3CDTF">2023-08-17T09:04:02Z</dcterms:modified>
</cp:coreProperties>
</file>