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il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<sst xmlns="http://schemas.openxmlformats.org/spreadsheetml/2006/main" count="34" uniqueCount="19">
  <si>
    <t>отчет</t>
  </si>
  <si>
    <t>прогноза</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</si>
  <si>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</si>
  <si>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</si>
  <si>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</si>
  <si>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</si>
  <si>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</si>
  <si>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</si>
  <si>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</si>
  <si>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Прогноза на показателите за поети ангажименти и за задължения за разходи за 2022 и 2023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</si>
  <si>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2022-2023 г. се използват данни от прогнозата по Приложение № 8.
                                               </t>
    </r>
  </si>
  <si>
    <t xml:space="preserve">проект на бюджет </t>
  </si>
  <si>
    <t>ВЕЛИКО ТЪРНОВО</t>
  </si>
  <si>
    <r>
      <t xml:space="preserve">Съотношение на наличните към края на год. задължения за разходи към средногод. размер на разходите за последните 4 години. </t>
    </r>
    <r>
      <rPr>
        <b/>
        <sz val="12"/>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</si>
  <si>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2"/>
        <color indexed="10"/>
        <rFont val="Times New Roman"/>
        <family val="1"/>
      </rPr>
      <t>(до 50%)</t>
    </r>
  </si>
  <si>
    <t>Приложение № 1 а</t>
  </si>
  <si>
    <t>ВЕНЦИСЛАВ СПИРДОНОВ</t>
  </si>
  <si>
    <t>ПРЕДСЕДАТЕЛ</t>
  </si>
  <si>
    <t>ОБЩИНСКИ СЪВЕТ</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</si>
</sst>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 numFmtId="173" formatCode="&quot;Да&quot;;&quot;Да&quot;;&quot;Не&quot;"/>
    <numFmt numFmtId="174" formatCode="&quot;Истина&quot;;&quot; Истина &quot;;&quot; Неистина &quot;"/>
    <numFmt numFmtId="175" formatCode="&quot;Вкл.&quot;;&quot; Вкл. &quot;;&quot; Изкл.&quot;"/>
    <numFmt numFmtId="176" formatCode="[$¥€-2]\ #,##0.00_);[Red]\([$¥€-2]\ #,##0.00\)"/>
  </numFmts>
  <fonts count="66">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10"/>
      <name val="Arial"/>
      <family val="2"/>
    </font>
    <font>
      <sz val="10"/>
      <name val="Hebar"/>
      <family val="0"/>
    </font>
    <font>
      <sz val="12"/>
      <name val="Times New Roman"/>
      <family val="1"/>
    </font>
    <font>
      <b/>
      <sz val="12"/>
      <color indexed="10"/>
      <name val="Times New Roman"/>
      <family val="1"/>
    </font>
    <font>
      <sz val="14"/>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b/>
      <sz val="10"/>
      <color indexed="8"/>
      <name val="Times New Roman"/>
      <family val="1"/>
    </font>
    <font>
      <b/>
      <sz val="11"/>
      <color indexed="8"/>
      <name val="Times New Roman"/>
      <family val="1"/>
    </font>
    <font>
      <b/>
      <u val="single"/>
      <sz val="12"/>
      <color indexed="8"/>
      <name val="Times New Roman"/>
      <family val="1"/>
    </font>
    <font>
      <sz val="12"/>
      <color indexed="8"/>
      <name val="Calibri"/>
      <family val="2"/>
    </font>
    <font>
      <sz val="12"/>
      <color indexed="8"/>
      <name val="Times New Roman"/>
      <family val="1"/>
    </font>
    <font>
      <b/>
      <sz val="12"/>
      <color indexed="8"/>
      <name val="Times New Roman"/>
      <family val="1"/>
    </font>
    <font>
      <sz val="14"/>
      <color indexed="8"/>
      <name val="Calibri"/>
      <family val="2"/>
    </font>
    <font>
      <b/>
      <sz val="14"/>
      <color indexed="8"/>
      <name val="Times New Roman"/>
      <family val="1"/>
    </font>
    <font>
      <sz val="14"/>
      <color indexed="8"/>
      <name val="Times New Roman"/>
      <family val="1"/>
    </font>
    <font>
      <i/>
      <sz val="14"/>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b/>
      <sz val="10"/>
      <color theme="1"/>
      <name val="Times New Roman"/>
      <family val="1"/>
    </font>
    <font>
      <sz val="10"/>
      <color theme="1"/>
      <name val="Times New Roman"/>
      <family val="1"/>
    </font>
    <font>
      <b/>
      <u val="single"/>
      <sz val="12"/>
      <color theme="1"/>
      <name val="Times New Roman"/>
      <family val="1"/>
    </font>
    <font>
      <sz val="12"/>
      <color theme="1"/>
      <name val="Calibri"/>
      <family val="2"/>
    </font>
    <font>
      <sz val="12"/>
      <color theme="1"/>
      <name val="Times New Roman"/>
      <family val="1"/>
    </font>
    <font>
      <b/>
      <sz val="12"/>
      <color theme="1"/>
      <name val="Times New Roman"/>
      <family val="1"/>
    </font>
    <font>
      <b/>
      <sz val="11"/>
      <color theme="1"/>
      <name val="Times New Roman"/>
      <family val="1"/>
    </font>
    <font>
      <sz val="14"/>
      <color theme="1"/>
      <name val="Calibri"/>
      <family val="2"/>
    </font>
    <font>
      <b/>
      <sz val="14"/>
      <color theme="1"/>
      <name val="Times New Roman"/>
      <family val="1"/>
    </font>
    <font>
      <sz val="14"/>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border>
    <border>
      <left style="medium"/>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style="medium"/>
      <bottom/>
    </border>
    <border>
      <left/>
      <right/>
      <top style="medium"/>
      <bottom/>
    </border>
    <border>
      <left style="thin"/>
      <right style="thin"/>
      <top style="thin"/>
      <bottom style="thin"/>
    </border>
    <border>
      <left style="thin"/>
      <right>
        <color indexed="63"/>
      </right>
      <top style="medium"/>
      <bottom/>
    </border>
    <border>
      <left style="thin"/>
      <right style="thin"/>
      <top/>
      <bottom>
        <color indexed="63"/>
      </bottom>
    </border>
    <border>
      <left style="thin"/>
      <right style="medium"/>
      <top/>
      <bottom>
        <color indexed="63"/>
      </bottom>
    </border>
    <border>
      <left style="thin"/>
      <right>
        <color indexed="63"/>
      </right>
      <top/>
      <bottom>
        <color indexed="63"/>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2" fontId="5" fillId="0" borderId="0" applyFont="0" applyFill="0" applyBorder="0" applyAlignment="0" applyProtection="0"/>
    <xf numFmtId="0" fontId="38" fillId="0" borderId="0" applyNumberFormat="0" applyFill="0" applyBorder="0" applyAlignment="0" applyProtection="0"/>
    <xf numFmtId="0" fontId="4" fillId="0" borderId="0">
      <alignment wrapText="1"/>
      <protection/>
    </xf>
    <xf numFmtId="0" fontId="4" fillId="0" borderId="0">
      <alignment/>
      <protection/>
    </xf>
    <xf numFmtId="0" fontId="4" fillId="0" borderId="0">
      <alignment/>
      <protection/>
    </xf>
    <xf numFmtId="0" fontId="39" fillId="0" borderId="0">
      <alignment/>
      <protection/>
    </xf>
    <xf numFmtId="0" fontId="4" fillId="0" borderId="0">
      <alignment/>
      <protection/>
    </xf>
    <xf numFmtId="0" fontId="5" fillId="0" borderId="0">
      <alignment/>
      <protection/>
    </xf>
    <xf numFmtId="0" fontId="4" fillId="0" borderId="0">
      <alignment wrapText="1"/>
      <protection/>
    </xf>
    <xf numFmtId="0" fontId="4" fillId="0" borderId="0">
      <alignment wrapText="1"/>
      <protection/>
    </xf>
    <xf numFmtId="9" fontId="1" fillId="0" borderId="0" applyFont="0" applyFill="0" applyBorder="0" applyAlignment="0" applyProtection="0"/>
    <xf numFmtId="9" fontId="4"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7" borderId="2"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6" applyNumberFormat="0" applyAlignment="0" applyProtection="0"/>
    <xf numFmtId="0" fontId="47" fillId="29" borderId="2" applyNumberFormat="0" applyAlignment="0" applyProtection="0"/>
    <xf numFmtId="0" fontId="48" fillId="30" borderId="7" applyNumberFormat="0" applyAlignment="0" applyProtection="0"/>
    <xf numFmtId="0" fontId="49" fillId="31" borderId="0" applyNumberFormat="0" applyBorder="0" applyAlignment="0" applyProtection="0"/>
    <xf numFmtId="0" fontId="50" fillId="32" borderId="0" applyNumberFormat="0" applyBorder="0" applyAlignment="0" applyProtection="0"/>
    <xf numFmtId="0" fontId="4"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cellStyleXfs>
  <cellXfs count="40">
    <xf numFmtId="0" fontId="0" fillId="0" borderId="0" xfId="0" applyFont="1" applyAlignment="1">
      <alignment/>
    </xf>
    <xf numFmtId="0" fontId="0" fillId="0" borderId="0" xfId="0" applyFill="1" applyAlignment="1" applyProtection="1">
      <alignment/>
      <protection locked="0"/>
    </xf>
    <xf numFmtId="0" fontId="6" fillId="0" borderId="0" xfId="0" applyFont="1" applyAlignment="1" applyProtection="1">
      <alignment horizontal="left"/>
      <protection locked="0"/>
    </xf>
    <xf numFmtId="0" fontId="6" fillId="0" borderId="0" xfId="0" applyFont="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 fillId="0" borderId="0" xfId="0" applyFont="1" applyBorder="1" applyAlignment="1" applyProtection="1">
      <alignment horizontal="left"/>
      <protection/>
    </xf>
    <xf numFmtId="0" fontId="55" fillId="0" borderId="0" xfId="0" applyFont="1" applyBorder="1" applyAlignment="1" applyProtection="1">
      <alignment wrapText="1"/>
      <protection/>
    </xf>
    <xf numFmtId="0" fontId="0" fillId="0" borderId="0" xfId="0" applyBorder="1" applyAlignment="1" applyProtection="1">
      <alignment/>
      <protection/>
    </xf>
    <xf numFmtId="0" fontId="56" fillId="0" borderId="0" xfId="0" applyFont="1" applyBorder="1"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left" vertical="top"/>
      <protection/>
    </xf>
    <xf numFmtId="0" fontId="57" fillId="0" borderId="10" xfId="0" applyFont="1" applyBorder="1" applyAlignment="1" applyProtection="1">
      <alignment/>
      <protection/>
    </xf>
    <xf numFmtId="0" fontId="58" fillId="0" borderId="11" xfId="0" applyFont="1" applyBorder="1" applyAlignment="1" applyProtection="1">
      <alignment/>
      <protection/>
    </xf>
    <xf numFmtId="0" fontId="59" fillId="0" borderId="12" xfId="0" applyFont="1" applyBorder="1" applyAlignment="1" applyProtection="1">
      <alignment wrapText="1"/>
      <protection/>
    </xf>
    <xf numFmtId="0" fontId="59" fillId="0" borderId="13" xfId="0" applyFont="1" applyBorder="1" applyAlignment="1" applyProtection="1">
      <alignment wrapText="1"/>
      <protection/>
    </xf>
    <xf numFmtId="0" fontId="60" fillId="0" borderId="14" xfId="0" applyFont="1" applyBorder="1" applyAlignment="1" applyProtection="1">
      <alignment wrapText="1"/>
      <protection/>
    </xf>
    <xf numFmtId="0" fontId="61" fillId="0" borderId="15" xfId="0" applyFont="1" applyBorder="1" applyAlignment="1" applyProtection="1">
      <alignment horizontal="center"/>
      <protection/>
    </xf>
    <xf numFmtId="0" fontId="61" fillId="0" borderId="16" xfId="0" applyFont="1" applyFill="1" applyBorder="1" applyAlignment="1" applyProtection="1">
      <alignment horizontal="center"/>
      <protection/>
    </xf>
    <xf numFmtId="0" fontId="62" fillId="33" borderId="17" xfId="0" applyFont="1" applyFill="1" applyBorder="1" applyAlignment="1" applyProtection="1">
      <alignment/>
      <protection locked="0"/>
    </xf>
    <xf numFmtId="0" fontId="62" fillId="0" borderId="0" xfId="0" applyFont="1" applyAlignment="1" applyProtection="1">
      <alignment/>
      <protection/>
    </xf>
    <xf numFmtId="0" fontId="62" fillId="0" borderId="0" xfId="0" applyFont="1" applyFill="1" applyAlignment="1" applyProtection="1">
      <alignment/>
      <protection/>
    </xf>
    <xf numFmtId="0" fontId="8" fillId="0" borderId="0" xfId="0" applyFont="1" applyBorder="1" applyAlignment="1" applyProtection="1">
      <alignment horizontal="left"/>
      <protection/>
    </xf>
    <xf numFmtId="0" fontId="61" fillId="0" borderId="18" xfId="0" applyFont="1" applyFill="1" applyBorder="1" applyAlignment="1" applyProtection="1">
      <alignment horizontal="center" wrapText="1"/>
      <protection/>
    </xf>
    <xf numFmtId="0" fontId="61" fillId="0" borderId="17" xfId="0" applyFont="1" applyFill="1" applyBorder="1" applyAlignment="1" applyProtection="1">
      <alignment horizontal="center"/>
      <protection/>
    </xf>
    <xf numFmtId="0" fontId="63" fillId="0" borderId="17" xfId="0" applyFont="1" applyBorder="1" applyAlignment="1" applyProtection="1">
      <alignment horizontal="center"/>
      <protection/>
    </xf>
    <xf numFmtId="3" fontId="64" fillId="34" borderId="17" xfId="0" applyNumberFormat="1" applyFont="1" applyFill="1" applyBorder="1" applyAlignment="1" applyProtection="1">
      <alignment/>
      <protection locked="0"/>
    </xf>
    <xf numFmtId="10" fontId="64" fillId="34" borderId="17" xfId="0" applyNumberFormat="1" applyFont="1" applyFill="1" applyBorder="1" applyAlignment="1" applyProtection="1">
      <alignment/>
      <protection/>
    </xf>
    <xf numFmtId="3" fontId="65" fillId="34" borderId="17" xfId="0" applyNumberFormat="1" applyFont="1" applyFill="1" applyBorder="1" applyAlignment="1" applyProtection="1">
      <alignment/>
      <protection/>
    </xf>
    <xf numFmtId="10" fontId="65" fillId="34" borderId="17" xfId="0" applyNumberFormat="1" applyFont="1" applyFill="1" applyBorder="1" applyAlignment="1" applyProtection="1">
      <alignment/>
      <protection/>
    </xf>
    <xf numFmtId="0" fontId="63" fillId="0" borderId="19" xfId="0" applyFont="1" applyBorder="1" applyAlignment="1" applyProtection="1">
      <alignment horizontal="center"/>
      <protection/>
    </xf>
    <xf numFmtId="0" fontId="63" fillId="0" borderId="20" xfId="0" applyFont="1" applyBorder="1" applyAlignment="1" applyProtection="1">
      <alignment horizontal="center"/>
      <protection/>
    </xf>
    <xf numFmtId="0" fontId="63" fillId="0" borderId="21" xfId="0" applyFont="1" applyBorder="1" applyAlignment="1" applyProtection="1">
      <alignment horizontal="center"/>
      <protection/>
    </xf>
    <xf numFmtId="3" fontId="64" fillId="34" borderId="17" xfId="0" applyNumberFormat="1" applyFont="1" applyFill="1" applyBorder="1" applyAlignment="1" applyProtection="1">
      <alignment/>
      <protection/>
    </xf>
    <xf numFmtId="3" fontId="65" fillId="34" borderId="17" xfId="0" applyNumberFormat="1" applyFont="1" applyFill="1" applyBorder="1" applyAlignment="1" applyProtection="1">
      <alignment/>
      <protection locked="0"/>
    </xf>
    <xf numFmtId="0" fontId="61" fillId="0" borderId="22" xfId="0" applyFont="1" applyBorder="1" applyAlignment="1" applyProtection="1">
      <alignment horizontal="center" wrapText="1"/>
      <protection/>
    </xf>
    <xf numFmtId="0" fontId="61" fillId="0" borderId="0"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6" fillId="0" borderId="0" xfId="0" applyFont="1" applyFill="1" applyBorder="1" applyAlignment="1" applyProtection="1">
      <alignment horizontal="left" wrapText="1"/>
      <protection/>
    </xf>
    <xf numFmtId="0" fontId="6" fillId="0" borderId="0" xfId="0" applyFont="1" applyFill="1" applyBorder="1" applyAlignment="1" applyProtection="1">
      <alignment horizontal="center" vertical="top"/>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f12\d\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f12\d\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24"/>
  <sheetViews>
    <sheetView tabSelected="1" zoomScalePageLayoutView="0" workbookViewId="0" topLeftCell="A16">
      <selection activeCell="B27" sqref="B27"/>
    </sheetView>
  </sheetViews>
  <sheetFormatPr defaultColWidth="9.140625" defaultRowHeight="15"/>
  <cols>
    <col min="1" max="1" width="4.00390625" style="4" customWidth="1"/>
    <col min="2" max="2" width="43.57421875" style="4" customWidth="1"/>
    <col min="3" max="3" width="22.28125" style="4" customWidth="1"/>
    <col min="4" max="4" width="26.140625" style="5" customWidth="1"/>
    <col min="5" max="5" width="21.7109375" style="5" customWidth="1"/>
    <col min="6" max="6" width="23.421875" style="5" customWidth="1"/>
    <col min="7" max="7" width="23.7109375" style="5" customWidth="1"/>
    <col min="8" max="8" width="26.7109375" style="5" customWidth="1"/>
    <col min="9" max="16384" width="9.140625" style="4" customWidth="1"/>
  </cols>
  <sheetData>
    <row r="1" ht="18.75">
      <c r="H1" s="21" t="s">
        <v>15</v>
      </c>
    </row>
    <row r="3" spans="2:8" ht="18.75">
      <c r="B3" s="19" t="s">
        <v>12</v>
      </c>
      <c r="C3" s="20"/>
      <c r="D3" s="21"/>
      <c r="E3" s="21"/>
      <c r="F3" s="22" t="s">
        <v>3</v>
      </c>
      <c r="G3" s="21"/>
      <c r="H3" s="19">
        <v>5401</v>
      </c>
    </row>
    <row r="4" spans="2:8" ht="18.75">
      <c r="B4" s="22" t="s">
        <v>7</v>
      </c>
      <c r="C4" s="20"/>
      <c r="D4" s="21"/>
      <c r="E4" s="21"/>
      <c r="F4" s="21"/>
      <c r="G4" s="21"/>
      <c r="H4" s="21"/>
    </row>
    <row r="5" ht="15.75">
      <c r="B5" s="6"/>
    </row>
    <row r="6" spans="1:8" ht="33.75" customHeight="1" thickBot="1">
      <c r="A6" s="7"/>
      <c r="B6" s="35" t="s">
        <v>9</v>
      </c>
      <c r="C6" s="35"/>
      <c r="D6" s="35"/>
      <c r="E6" s="35"/>
      <c r="F6" s="35"/>
      <c r="G6" s="35"/>
      <c r="H6" s="36"/>
    </row>
    <row r="7" spans="1:8" ht="25.5" customHeight="1">
      <c r="A7" s="8"/>
      <c r="B7" s="12" t="s">
        <v>4</v>
      </c>
      <c r="C7" s="17" t="s">
        <v>0</v>
      </c>
      <c r="D7" s="17" t="s">
        <v>0</v>
      </c>
      <c r="E7" s="17" t="s">
        <v>0</v>
      </c>
      <c r="F7" s="18" t="s">
        <v>0</v>
      </c>
      <c r="G7" s="23" t="s">
        <v>11</v>
      </c>
      <c r="H7" s="24" t="s">
        <v>1</v>
      </c>
    </row>
    <row r="8" spans="1:8" ht="43.5" customHeight="1" thickBot="1">
      <c r="A8" s="8"/>
      <c r="B8" s="13"/>
      <c r="C8" s="30">
        <v>2018</v>
      </c>
      <c r="D8" s="30">
        <v>2019</v>
      </c>
      <c r="E8" s="30">
        <v>2020</v>
      </c>
      <c r="F8" s="31">
        <v>2021</v>
      </c>
      <c r="G8" s="32">
        <v>2022</v>
      </c>
      <c r="H8" s="25">
        <v>2023</v>
      </c>
    </row>
    <row r="9" spans="1:8" ht="45.75" customHeight="1">
      <c r="A9" s="9"/>
      <c r="B9" s="14" t="s">
        <v>5</v>
      </c>
      <c r="C9" s="33" t="s">
        <v>2</v>
      </c>
      <c r="D9" s="33" t="s">
        <v>2</v>
      </c>
      <c r="E9" s="33" t="s">
        <v>2</v>
      </c>
      <c r="F9" s="26">
        <v>4724290</v>
      </c>
      <c r="G9" s="26">
        <v>15200000</v>
      </c>
      <c r="H9" s="26">
        <v>16300000</v>
      </c>
    </row>
    <row r="10" spans="1:8" ht="37.5" customHeight="1">
      <c r="A10" s="9"/>
      <c r="B10" s="15" t="s">
        <v>8</v>
      </c>
      <c r="C10" s="34">
        <v>76463407</v>
      </c>
      <c r="D10" s="34">
        <v>85974029</v>
      </c>
      <c r="E10" s="34">
        <v>90929827</v>
      </c>
      <c r="F10" s="34">
        <f>105535385-661520</f>
        <v>104873865</v>
      </c>
      <c r="G10" s="34">
        <f>129511121-334069</f>
        <v>129177052</v>
      </c>
      <c r="H10" s="26">
        <f>37630137-276007+77020881-62142+818083</f>
        <v>115130952</v>
      </c>
    </row>
    <row r="11" spans="1:8" ht="79.5" customHeight="1" thickBot="1">
      <c r="A11" s="9"/>
      <c r="B11" s="16" t="s">
        <v>13</v>
      </c>
      <c r="C11" s="33" t="s">
        <v>2</v>
      </c>
      <c r="D11" s="33" t="s">
        <v>2</v>
      </c>
      <c r="E11" s="33" t="s">
        <v>2</v>
      </c>
      <c r="F11" s="27">
        <f>IF((F10+C10+D10+E10)&lt;&gt;0,+F9/((F10+C10+D10+E10)/4),"")</f>
        <v>0.052749833905167916</v>
      </c>
      <c r="G11" s="27">
        <f>IF((G10+D10+E10+F10)&lt;&gt;0,+G9/((G10+D10+E10+F10)/4),"")</f>
        <v>0.14794815389575727</v>
      </c>
      <c r="H11" s="27">
        <f>IF((H10+E10+F10+G10)&lt;&gt;0,+H9/((H10+E10+F10+G10)/4),"")</f>
        <v>0.14814421110044756</v>
      </c>
    </row>
    <row r="12" spans="1:8" ht="57" customHeight="1">
      <c r="A12" s="9"/>
      <c r="B12" s="14" t="s">
        <v>6</v>
      </c>
      <c r="C12" s="33" t="s">
        <v>2</v>
      </c>
      <c r="D12" s="33" t="s">
        <v>2</v>
      </c>
      <c r="E12" s="33" t="s">
        <v>2</v>
      </c>
      <c r="F12" s="26">
        <f>51259970-21425099</f>
        <v>29834871</v>
      </c>
      <c r="G12" s="26">
        <v>51000000</v>
      </c>
      <c r="H12" s="26">
        <v>54900000</v>
      </c>
    </row>
    <row r="13" spans="1:8" ht="60.75" customHeight="1">
      <c r="A13" s="9"/>
      <c r="B13" s="15" t="s">
        <v>8</v>
      </c>
      <c r="C13" s="28">
        <f aca="true" t="shared" si="0" ref="C13:H13">C10</f>
        <v>76463407</v>
      </c>
      <c r="D13" s="28">
        <f t="shared" si="0"/>
        <v>85974029</v>
      </c>
      <c r="E13" s="28">
        <f t="shared" si="0"/>
        <v>90929827</v>
      </c>
      <c r="F13" s="28">
        <f t="shared" si="0"/>
        <v>104873865</v>
      </c>
      <c r="G13" s="28">
        <f t="shared" si="0"/>
        <v>129177052</v>
      </c>
      <c r="H13" s="28">
        <f t="shared" si="0"/>
        <v>115130952</v>
      </c>
    </row>
    <row r="14" spans="1:8" ht="83.25" customHeight="1" thickBot="1">
      <c r="A14" s="9"/>
      <c r="B14" s="16" t="s">
        <v>14</v>
      </c>
      <c r="C14" s="33" t="s">
        <v>2</v>
      </c>
      <c r="D14" s="33" t="s">
        <v>2</v>
      </c>
      <c r="E14" s="33" t="s">
        <v>2</v>
      </c>
      <c r="F14" s="29">
        <f>IF((F13+C13+D13+E13)&lt;&gt;0,+F12/((F13+C13+D13+E13)/4),"")</f>
        <v>0.3331261395536919</v>
      </c>
      <c r="G14" s="29">
        <f>IF((G13+D13+E13+F13)&lt;&gt;0,+G12/((G13+D13+E13+F13)/4),"")</f>
        <v>0.49640499004497507</v>
      </c>
      <c r="H14" s="29">
        <f>IF((H13+E13+F13+G13)&lt;&gt;0,+H12/((H13+E13+F13+G13)/4),"")</f>
        <v>0.4989642447493602</v>
      </c>
    </row>
    <row r="16" spans="2:8" ht="133.5" customHeight="1">
      <c r="B16" s="37" t="s">
        <v>10</v>
      </c>
      <c r="C16" s="38"/>
      <c r="D16" s="38"/>
      <c r="E16" s="38"/>
      <c r="F16" s="38"/>
      <c r="G16" s="38"/>
      <c r="H16" s="38"/>
    </row>
    <row r="17" ht="16.5" customHeight="1"/>
    <row r="19" spans="2:5" ht="15.75">
      <c r="B19" s="2"/>
      <c r="C19" s="3"/>
      <c r="D19" s="3"/>
      <c r="E19" s="3"/>
    </row>
    <row r="20" spans="2:5" ht="15.75">
      <c r="B20" s="11"/>
      <c r="C20" s="39"/>
      <c r="D20" s="39"/>
      <c r="E20" s="39"/>
    </row>
    <row r="21" spans="2:5" ht="15.75">
      <c r="B21" s="3"/>
      <c r="C21" s="10"/>
      <c r="D21" s="10"/>
      <c r="E21" s="10"/>
    </row>
    <row r="22" ht="15">
      <c r="B22" s="4" t="s">
        <v>16</v>
      </c>
    </row>
    <row r="23" spans="2:5" ht="15.75">
      <c r="B23" s="4" t="s">
        <v>17</v>
      </c>
      <c r="C23" s="3"/>
      <c r="D23" s="1"/>
      <c r="E23" s="1"/>
    </row>
    <row r="24" spans="2:5" ht="15.75">
      <c r="B24" s="4" t="s">
        <v>18</v>
      </c>
      <c r="C24" s="39"/>
      <c r="D24" s="39"/>
      <c r="E24" s="39"/>
    </row>
  </sheetData>
  <sheetProtection/>
  <mergeCells count="4">
    <mergeCell ref="B6:H6"/>
    <mergeCell ref="B16:H16"/>
    <mergeCell ref="C20:E20"/>
    <mergeCell ref="C24:E24"/>
  </mergeCells>
  <conditionalFormatting sqref="F11:H11">
    <cfRule type="cellIs" priority="1" dxfId="2" operator="greaterThan">
      <formula>0.15</formula>
    </cfRule>
  </conditionalFormatting>
  <conditionalFormatting sqref="F14:H14">
    <cfRule type="cellIs" priority="2" dxfId="2" operator="greaterThan">
      <formula>0.5</formula>
    </cfRule>
  </conditionalFormatting>
  <dataValidations count="1">
    <dataValidation allowBlank="1" showInputMessage="1" showErrorMessage="1" error="въведете цяло число" sqref="A6:B6 A9:H14"/>
  </dataValidations>
  <printOptions/>
  <pageMargins left="0.7" right="0.7" top="0.75" bottom="0.7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Milena Filipova</cp:lastModifiedBy>
  <cp:lastPrinted>2022-05-27T08:12:02Z</cp:lastPrinted>
  <dcterms:created xsi:type="dcterms:W3CDTF">2016-10-03T12:18:21Z</dcterms:created>
  <dcterms:modified xsi:type="dcterms:W3CDTF">2022-05-27T08:12:39Z</dcterms:modified>
  <cp:category/>
  <cp:version/>
  <cp:contentType/>
  <cp:contentStatus/>
</cp:coreProperties>
</file>