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Лист2" sheetId="1" r:id="rId1"/>
    <sheet name="Лист3" sheetId="2" r:id="rId2"/>
    <sheet name="Отчет за съвместимост" sheetId="3" r:id="rId3"/>
  </sheets>
  <definedNames>
    <definedName name="_xlnm.Print_Area" localSheetId="0">'Лист2'!$A$1:$I$29</definedName>
  </definedNames>
  <calcPr fullCalcOnLoad="1"/>
</workbook>
</file>

<file path=xl/sharedStrings.xml><?xml version="1.0" encoding="utf-8"?>
<sst xmlns="http://schemas.openxmlformats.org/spreadsheetml/2006/main" count="40" uniqueCount="40">
  <si>
    <t>Стойност на проекта по бюджет</t>
  </si>
  <si>
    <t>в т.ч. собствен принос</t>
  </si>
  <si>
    <t>Наименование на проекта</t>
  </si>
  <si>
    <t>№ на проекта</t>
  </si>
  <si>
    <t>Общо разходи</t>
  </si>
  <si>
    <t>в т.ч. аванси и възстановени разходи от управляващия орган</t>
  </si>
  <si>
    <t>ОБЩО</t>
  </si>
  <si>
    <t>Неусвоени средства по аванси</t>
  </si>
  <si>
    <t xml:space="preserve">в т.ч.собствен принос и неверифицирани разходи </t>
  </si>
  <si>
    <t>ФИНАНСОВ ОТЧЕТ ЗА ИЗПЪЛНЕНИЕ НА ПРОЕКТИ ОТ ОБЩИНА ВЕЛИКО ТЪРНОВО, ФИНАНСИРАНИ СЪС СРЕДСТВА ОТ ЕС И ДЪРЖАВНИЯ БЮДЖЕТ</t>
  </si>
  <si>
    <t>"Подкрепа на Община Велико Търново за изпълнение на Инвестиционната програма по Приоритетна ос 1 на ОП "Региони в растеж" 2014-2020"</t>
  </si>
  <si>
    <t>По данни на Дирекция "Бюджет и финанси" , Дирекция "СДЗ" и Дирекция "Проекти и програми"</t>
  </si>
  <si>
    <t>Отчет за съвместимост за OTCHET_EUROPROEKTI_31.12.18.xls</t>
  </si>
  <si>
    <t>Изпълни на 6.1.2019 10:05</t>
  </si>
  <si>
    <t>Следните характеристики на тази работна книга не се поддържат от по-старите версии на Excel. Тези характеристики може да се загубят или влошат при отваряне на тази работна книга в по-ранна версия на Excel, или ако записвате тази работна книга в по-стар файлов формат.</t>
  </si>
  <si>
    <t>Незначителна загуба на точност</t>
  </si>
  <si>
    <t># на случаите</t>
  </si>
  <si>
    <t>Версия</t>
  </si>
  <si>
    <t>Някои клетки или стилове в тази работна книга съдържат форматиране, което не се поддържа в избрания файлов формат. Тези формати ще бъдат конвертирани в най-близкия наличен формат.</t>
  </si>
  <si>
    <t>Excel 97-2003</t>
  </si>
  <si>
    <r>
      <t>"Българските общини работят заедно за подобряване качеството на въздуха" по програма LIFE-IP CLEAN AIR, Обща с</t>
    </r>
    <r>
      <rPr>
        <i/>
        <sz val="10"/>
        <rFont val="Arial"/>
        <family val="2"/>
      </rPr>
      <t>тойност на проекта по бюджет - 32 596 383,03 лв., от които за Община Велико Търново, асоцииран бенефициент - 1 802 015,71 лв.</t>
    </r>
  </si>
  <si>
    <t>"Актуализация на Програмата за намаляване на емисиите и достигане на установените норми за фини прахови частици в атмосферния въздух в община Велико Търново" по ОПОС 2014-2020</t>
  </si>
  <si>
    <t>"По-добре свързани вторични и третични точки в главната и широкообхватна мрежа на път " TEN - T ", чрез общи мерки в трансграничен регион", програма INTERREG V-A Румъния- България 2014 -2020. Стойност на проекта за Община Велико Търново, водещ партньор - 11 384 414.07 лв., в т.ч. собствено участие - 3 792 797.98 лв.</t>
  </si>
  <si>
    <t>"Внедряване на мерки за енергийна ефективност в СУ "Емилиян Станев" гр. Велико Търново" по Договор за финансиране с НДЕФ</t>
  </si>
  <si>
    <t>"Патронажна грижа за възрастни хора и лица с увреждания" BG05M9OP001-2.040-0085C01 по ОП РЧР 2014-2020</t>
  </si>
  <si>
    <t>в т.ч.заемообразно финансиране от община Велико Търново, подлежащо на възстановяване от управляващия орган в т.ч. валидирани от МРР, но неверифицирани</t>
  </si>
  <si>
    <t>Разходи от началото на проекта до 31.03.2020 г.  на касова основа</t>
  </si>
  <si>
    <t>"Интегриран градски транспорт на град Велико Търново" - ОПРР2014-2020</t>
  </si>
  <si>
    <t>"Кризисен център за лица "Търновград" -ОП РЧР 2014-2020</t>
  </si>
  <si>
    <t>"Изграждане на комплекс от социални грижи за възрастни хора и лица с умствена изостаналост" - ОПРР2014-2020</t>
  </si>
  <si>
    <r>
      <t>"Изкуство и култура - общи трансгранични активи в подкрепа на устойчивото развитие на туризма", Програма INTERREG V-A Румъния- България 2014 -2020.</t>
    </r>
    <r>
      <rPr>
        <i/>
        <sz val="10"/>
        <rFont val="Arial"/>
        <family val="2"/>
      </rPr>
      <t>Стойност на проекта за Община Велико Търново, водещ партньор - 1 466 787,56 лв.</t>
    </r>
  </si>
  <si>
    <t>"Изграждане на комплекс от социални услуги за деца" -ОПРР2014-2020</t>
  </si>
  <si>
    <t>Развитие на модерна образователна инфраструктура в град Велико Търново -ОПРР2014-2020</t>
  </si>
  <si>
    <t>"Привлекателна и съхранена автентична градска среда на град Велико Търново" -ОПРР2014-2020</t>
  </si>
  <si>
    <r>
      <t>"FairDeal – мрежа от платформи за бърза доставка на уникални занаятчийски и фермерски продукти". -Програма INTERREG V-A Румъния- България 2014 -2020.</t>
    </r>
    <r>
      <rPr>
        <i/>
        <sz val="10"/>
        <rFont val="Arial"/>
        <family val="2"/>
      </rPr>
      <t>Стойност на проекта за Община Велико Търново, водещ партньор- 705 385,68 лв.</t>
    </r>
  </si>
  <si>
    <t>"Подобряване на бизнес средата в Западна индустриална зона" -ОПРР2014-2020</t>
  </si>
  <si>
    <t>"Общностен център за деца и родители "Царевград" -ОПРЧР2014-2020</t>
  </si>
  <si>
    <t>"Ефективно функциониране на Областен информационен център - Велико Търново" - ОП "Добро управление"2014-2020</t>
  </si>
  <si>
    <t>"Първоначално залесяване на неземеделски земи в Община Велико Търново" -ПРСР 2007-2013</t>
  </si>
  <si>
    <t>"Европейска академия" , Програма "Европа на гражданите" - ЕК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</si>
</sst>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;[Red]#,##0.00\ _л_в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justify" vertical="justify" wrapText="1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justify" vertical="justify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95" zoomScaleNormal="95" zoomScalePageLayoutView="0" workbookViewId="0" topLeftCell="A1">
      <selection activeCell="C25" sqref="C25"/>
    </sheetView>
  </sheetViews>
  <sheetFormatPr defaultColWidth="9.140625" defaultRowHeight="12.75"/>
  <cols>
    <col min="1" max="1" width="6.140625" style="3" customWidth="1"/>
    <col min="2" max="2" width="46.00390625" style="3" customWidth="1"/>
    <col min="3" max="3" width="18.28125" style="3" customWidth="1"/>
    <col min="4" max="4" width="20.421875" style="3" customWidth="1"/>
    <col min="5" max="5" width="18.7109375" style="3" customWidth="1"/>
    <col min="6" max="6" width="23.7109375" style="3" customWidth="1"/>
    <col min="7" max="7" width="34.8515625" style="3" bestFit="1" customWidth="1"/>
    <col min="8" max="8" width="23.7109375" style="3" customWidth="1"/>
    <col min="9" max="9" width="18.421875" style="3" customWidth="1"/>
    <col min="10" max="10" width="16.7109375" style="3" customWidth="1"/>
    <col min="11" max="16384" width="9.140625" style="3" customWidth="1"/>
  </cols>
  <sheetData>
    <row r="1" spans="1:9" ht="15">
      <c r="A1" s="31" t="s">
        <v>9</v>
      </c>
      <c r="B1" s="32"/>
      <c r="C1" s="32"/>
      <c r="D1" s="32"/>
      <c r="E1" s="32"/>
      <c r="F1" s="32"/>
      <c r="G1" s="32"/>
      <c r="H1" s="32"/>
      <c r="I1" s="32"/>
    </row>
    <row r="2" ht="18" customHeight="1"/>
    <row r="3" spans="1:9" ht="12.75">
      <c r="A3" s="37" t="s">
        <v>3</v>
      </c>
      <c r="B3" s="37" t="s">
        <v>2</v>
      </c>
      <c r="C3" s="37" t="s">
        <v>0</v>
      </c>
      <c r="D3" s="37" t="s">
        <v>1</v>
      </c>
      <c r="E3" s="33" t="s">
        <v>26</v>
      </c>
      <c r="F3" s="34"/>
      <c r="G3" s="34"/>
      <c r="H3" s="34"/>
      <c r="I3" s="35" t="s">
        <v>7</v>
      </c>
    </row>
    <row r="4" spans="1:9" ht="68.25" customHeight="1">
      <c r="A4" s="37"/>
      <c r="B4" s="38"/>
      <c r="C4" s="37"/>
      <c r="D4" s="38"/>
      <c r="E4" s="4" t="s">
        <v>4</v>
      </c>
      <c r="F4" s="6" t="s">
        <v>5</v>
      </c>
      <c r="G4" s="6" t="s">
        <v>25</v>
      </c>
      <c r="H4" s="6" t="s">
        <v>8</v>
      </c>
      <c r="I4" s="36"/>
    </row>
    <row r="5" spans="1:9" ht="12.75" customHeight="1">
      <c r="A5" s="4">
        <v>1</v>
      </c>
      <c r="B5" s="7">
        <v>2</v>
      </c>
      <c r="C5" s="4">
        <v>3</v>
      </c>
      <c r="D5" s="7">
        <v>4</v>
      </c>
      <c r="E5" s="4">
        <v>5</v>
      </c>
      <c r="F5" s="6">
        <v>6</v>
      </c>
      <c r="G5" s="6">
        <v>7</v>
      </c>
      <c r="H5" s="6">
        <v>8</v>
      </c>
      <c r="I5" s="5">
        <v>9</v>
      </c>
    </row>
    <row r="6" spans="1:9" ht="42.75" customHeight="1">
      <c r="A6" s="1">
        <v>1</v>
      </c>
      <c r="B6" s="26" t="s">
        <v>37</v>
      </c>
      <c r="C6" s="27">
        <v>369600</v>
      </c>
      <c r="D6" s="27">
        <v>0</v>
      </c>
      <c r="E6" s="27">
        <f>SUM(F6:H6)</f>
        <v>74777.01</v>
      </c>
      <c r="F6" s="27">
        <v>49355.84</v>
      </c>
      <c r="G6" s="27">
        <v>25421.17</v>
      </c>
      <c r="H6" s="27">
        <v>0</v>
      </c>
      <c r="I6" s="28">
        <v>0</v>
      </c>
    </row>
    <row r="7" spans="1:9" ht="32.25" customHeight="1">
      <c r="A7" s="1">
        <v>2</v>
      </c>
      <c r="B7" s="29" t="s">
        <v>38</v>
      </c>
      <c r="C7" s="21">
        <v>318238.51</v>
      </c>
      <c r="D7" s="21">
        <v>15385.56</v>
      </c>
      <c r="E7" s="21">
        <f aca="true" t="shared" si="0" ref="E7:E23">F7+G7+H7</f>
        <v>317904.22</v>
      </c>
      <c r="F7" s="21">
        <v>207655.38</v>
      </c>
      <c r="G7" s="21">
        <v>94985.24</v>
      </c>
      <c r="H7" s="21">
        <v>15263.6</v>
      </c>
      <c r="I7" s="2">
        <v>0</v>
      </c>
    </row>
    <row r="8" spans="1:9" s="12" customFormat="1" ht="31.5" customHeight="1">
      <c r="A8" s="1">
        <v>3</v>
      </c>
      <c r="B8" s="25" t="s">
        <v>36</v>
      </c>
      <c r="C8" s="22">
        <v>1192023.86</v>
      </c>
      <c r="D8" s="22">
        <v>0</v>
      </c>
      <c r="E8" s="21">
        <f t="shared" si="0"/>
        <v>841725.94</v>
      </c>
      <c r="F8" s="22">
        <v>668661.6</v>
      </c>
      <c r="G8" s="22">
        <v>173064.34</v>
      </c>
      <c r="H8" s="22">
        <v>0</v>
      </c>
      <c r="I8" s="23">
        <v>0</v>
      </c>
    </row>
    <row r="9" spans="1:9" s="12" customFormat="1" ht="52.5">
      <c r="A9" s="1">
        <v>4</v>
      </c>
      <c r="B9" s="25" t="s">
        <v>10</v>
      </c>
      <c r="C9" s="22">
        <v>233208.72</v>
      </c>
      <c r="D9" s="22">
        <v>0</v>
      </c>
      <c r="E9" s="21">
        <f t="shared" si="0"/>
        <v>116905.55</v>
      </c>
      <c r="F9" s="22">
        <v>116905.55</v>
      </c>
      <c r="G9" s="22">
        <v>0</v>
      </c>
      <c r="H9" s="22">
        <v>0</v>
      </c>
      <c r="I9" s="23">
        <v>10706.41</v>
      </c>
    </row>
    <row r="10" spans="1:9" s="12" customFormat="1" ht="26.25">
      <c r="A10" s="1">
        <v>5</v>
      </c>
      <c r="B10" s="25" t="s">
        <v>35</v>
      </c>
      <c r="C10" s="22">
        <v>2000000</v>
      </c>
      <c r="D10" s="22">
        <v>0</v>
      </c>
      <c r="E10" s="21">
        <f t="shared" si="0"/>
        <v>1611491.34</v>
      </c>
      <c r="F10" s="22">
        <v>1530954.1</v>
      </c>
      <c r="G10" s="22">
        <v>80537.24</v>
      </c>
      <c r="H10" s="22">
        <v>0</v>
      </c>
      <c r="I10" s="23">
        <v>0</v>
      </c>
    </row>
    <row r="11" spans="1:9" s="12" customFormat="1" ht="26.25">
      <c r="A11" s="1">
        <v>6</v>
      </c>
      <c r="B11" s="25" t="s">
        <v>33</v>
      </c>
      <c r="C11" s="22">
        <v>11010062.5</v>
      </c>
      <c r="D11" s="22">
        <v>0</v>
      </c>
      <c r="E11" s="21">
        <f t="shared" si="0"/>
        <v>9244276.72</v>
      </c>
      <c r="F11" s="22">
        <v>9003957.38</v>
      </c>
      <c r="G11" s="22">
        <v>0</v>
      </c>
      <c r="H11" s="22">
        <v>240319.34</v>
      </c>
      <c r="I11" s="23">
        <v>0</v>
      </c>
    </row>
    <row r="12" spans="1:9" s="12" customFormat="1" ht="79.5" customHeight="1">
      <c r="A12" s="1">
        <v>7</v>
      </c>
      <c r="B12" s="30" t="s">
        <v>34</v>
      </c>
      <c r="C12" s="22">
        <v>1283857.78</v>
      </c>
      <c r="D12" s="22">
        <v>0</v>
      </c>
      <c r="E12" s="21">
        <f t="shared" si="0"/>
        <v>656511.6699999999</v>
      </c>
      <c r="F12" s="22">
        <v>485749.85</v>
      </c>
      <c r="G12" s="22">
        <v>170761.82</v>
      </c>
      <c r="H12" s="22">
        <v>0</v>
      </c>
      <c r="I12" s="23">
        <v>0</v>
      </c>
    </row>
    <row r="13" spans="1:9" s="12" customFormat="1" ht="44.25" customHeight="1">
      <c r="A13" s="1">
        <v>8</v>
      </c>
      <c r="B13" s="24" t="s">
        <v>32</v>
      </c>
      <c r="C13" s="22">
        <v>8784724.77</v>
      </c>
      <c r="D13" s="22">
        <v>890712.29</v>
      </c>
      <c r="E13" s="21">
        <f t="shared" si="0"/>
        <v>8693194.21</v>
      </c>
      <c r="F13" s="22">
        <v>6310640.29</v>
      </c>
      <c r="G13" s="22">
        <v>1491841.63</v>
      </c>
      <c r="H13" s="22">
        <v>890712.29</v>
      </c>
      <c r="I13" s="23">
        <v>0</v>
      </c>
    </row>
    <row r="14" spans="1:9" s="12" customFormat="1" ht="27.75" customHeight="1">
      <c r="A14" s="1">
        <v>9</v>
      </c>
      <c r="B14" s="30" t="s">
        <v>31</v>
      </c>
      <c r="C14" s="22">
        <v>820000</v>
      </c>
      <c r="D14" s="22">
        <v>0</v>
      </c>
      <c r="E14" s="21">
        <f t="shared" si="0"/>
        <v>732031.19</v>
      </c>
      <c r="F14" s="22">
        <v>427577.96</v>
      </c>
      <c r="G14" s="22">
        <f>17661.31+286791.92</f>
        <v>304453.23</v>
      </c>
      <c r="H14" s="22">
        <v>0</v>
      </c>
      <c r="I14" s="23">
        <v>0</v>
      </c>
    </row>
    <row r="15" spans="1:9" s="12" customFormat="1" ht="66">
      <c r="A15" s="1">
        <v>10</v>
      </c>
      <c r="B15" s="30" t="s">
        <v>30</v>
      </c>
      <c r="C15" s="22">
        <v>2908805.42</v>
      </c>
      <c r="D15" s="22">
        <v>29349.97</v>
      </c>
      <c r="E15" s="21">
        <f t="shared" si="0"/>
        <v>551686.1</v>
      </c>
      <c r="F15" s="22">
        <v>94404.31</v>
      </c>
      <c r="G15" s="22">
        <v>457281.79</v>
      </c>
      <c r="H15" s="22">
        <v>0</v>
      </c>
      <c r="I15" s="23">
        <v>0</v>
      </c>
    </row>
    <row r="16" spans="1:9" s="12" customFormat="1" ht="78.75">
      <c r="A16" s="1">
        <v>11</v>
      </c>
      <c r="B16" s="30" t="s">
        <v>20</v>
      </c>
      <c r="C16" s="22">
        <v>1802015.71</v>
      </c>
      <c r="D16" s="22">
        <v>720805.5</v>
      </c>
      <c r="E16" s="21">
        <f t="shared" si="0"/>
        <v>69176.87</v>
      </c>
      <c r="F16" s="22">
        <v>33548.35</v>
      </c>
      <c r="G16" s="22">
        <v>0</v>
      </c>
      <c r="H16" s="22">
        <v>35628.52</v>
      </c>
      <c r="I16" s="23">
        <v>8570.56</v>
      </c>
    </row>
    <row r="17" spans="1:9" s="12" customFormat="1" ht="39">
      <c r="A17" s="1">
        <v>12</v>
      </c>
      <c r="B17" s="30" t="s">
        <v>29</v>
      </c>
      <c r="C17" s="22">
        <v>2760000</v>
      </c>
      <c r="D17" s="22">
        <v>0</v>
      </c>
      <c r="E17" s="21">
        <f t="shared" si="0"/>
        <v>849731.52</v>
      </c>
      <c r="F17" s="22">
        <v>849731.52</v>
      </c>
      <c r="G17" s="22">
        <v>0</v>
      </c>
      <c r="H17" s="22">
        <v>0</v>
      </c>
      <c r="I17" s="23">
        <v>116268.48</v>
      </c>
    </row>
    <row r="18" spans="1:9" s="12" customFormat="1" ht="52.5">
      <c r="A18" s="1">
        <v>13</v>
      </c>
      <c r="B18" s="30" t="s">
        <v>21</v>
      </c>
      <c r="C18" s="22">
        <v>179268.75</v>
      </c>
      <c r="D18" s="22">
        <v>0</v>
      </c>
      <c r="E18" s="21">
        <f t="shared" si="0"/>
        <v>37964.24</v>
      </c>
      <c r="F18" s="22">
        <v>0</v>
      </c>
      <c r="G18" s="22">
        <v>37964.24</v>
      </c>
      <c r="H18" s="22">
        <v>0</v>
      </c>
      <c r="I18" s="23">
        <v>0</v>
      </c>
    </row>
    <row r="19" spans="1:9" s="12" customFormat="1" ht="26.25">
      <c r="A19" s="1">
        <v>14</v>
      </c>
      <c r="B19" s="30" t="s">
        <v>27</v>
      </c>
      <c r="C19" s="22">
        <v>11133732.51</v>
      </c>
      <c r="D19" s="22">
        <v>724159.2</v>
      </c>
      <c r="E19" s="21">
        <f t="shared" si="0"/>
        <v>34845.2</v>
      </c>
      <c r="F19" s="22">
        <v>0</v>
      </c>
      <c r="G19" s="22">
        <v>34845.2</v>
      </c>
      <c r="H19" s="22">
        <v>0</v>
      </c>
      <c r="I19" s="23">
        <v>0</v>
      </c>
    </row>
    <row r="20" spans="1:9" s="12" customFormat="1" ht="39">
      <c r="A20" s="1">
        <v>15</v>
      </c>
      <c r="B20" s="30" t="s">
        <v>24</v>
      </c>
      <c r="C20" s="22">
        <v>399498.08</v>
      </c>
      <c r="D20" s="22">
        <v>0</v>
      </c>
      <c r="E20" s="21">
        <f t="shared" si="0"/>
        <v>166557.47</v>
      </c>
      <c r="F20" s="22">
        <v>115883.25</v>
      </c>
      <c r="G20" s="22">
        <v>50674.22</v>
      </c>
      <c r="H20" s="22">
        <v>0</v>
      </c>
      <c r="I20" s="23">
        <v>0</v>
      </c>
    </row>
    <row r="21" spans="1:9" s="12" customFormat="1" ht="39">
      <c r="A21" s="1">
        <v>16</v>
      </c>
      <c r="B21" s="30" t="s">
        <v>23</v>
      </c>
      <c r="C21" s="22">
        <v>1221138.6</v>
      </c>
      <c r="D21" s="22">
        <v>421138.6</v>
      </c>
      <c r="E21" s="21">
        <f t="shared" si="0"/>
        <v>0</v>
      </c>
      <c r="F21" s="22">
        <v>0</v>
      </c>
      <c r="G21" s="22">
        <v>0</v>
      </c>
      <c r="H21" s="22">
        <v>0</v>
      </c>
      <c r="I21" s="23">
        <v>0</v>
      </c>
    </row>
    <row r="22" spans="1:9" s="12" customFormat="1" ht="92.25">
      <c r="A22" s="1">
        <v>17</v>
      </c>
      <c r="B22" s="30" t="s">
        <v>22</v>
      </c>
      <c r="C22" s="22">
        <v>12966342.32</v>
      </c>
      <c r="D22" s="22">
        <v>3792797.98</v>
      </c>
      <c r="E22" s="21">
        <f t="shared" si="0"/>
        <v>63366.28</v>
      </c>
      <c r="F22" s="22">
        <v>0</v>
      </c>
      <c r="G22" s="22">
        <v>63366.28</v>
      </c>
      <c r="H22" s="22">
        <v>0</v>
      </c>
      <c r="I22" s="23">
        <v>0</v>
      </c>
    </row>
    <row r="23" spans="1:9" s="12" customFormat="1" ht="26.25">
      <c r="A23" s="1">
        <v>18</v>
      </c>
      <c r="B23" s="30" t="s">
        <v>28</v>
      </c>
      <c r="C23" s="22">
        <v>254113.15</v>
      </c>
      <c r="D23" s="22">
        <v>0</v>
      </c>
      <c r="E23" s="21">
        <f t="shared" si="0"/>
        <v>0</v>
      </c>
      <c r="F23" s="22">
        <v>0</v>
      </c>
      <c r="G23" s="22">
        <v>0</v>
      </c>
      <c r="H23" s="22">
        <v>0</v>
      </c>
      <c r="I23" s="23">
        <v>0</v>
      </c>
    </row>
    <row r="24" spans="1:9" s="12" customFormat="1" ht="26.25">
      <c r="A24" s="1">
        <v>19</v>
      </c>
      <c r="B24" s="30" t="s">
        <v>39</v>
      </c>
      <c r="C24" s="22">
        <v>290792.8</v>
      </c>
      <c r="D24" s="22">
        <v>0</v>
      </c>
      <c r="E24" s="21">
        <v>0</v>
      </c>
      <c r="F24" s="22">
        <v>0</v>
      </c>
      <c r="G24" s="22">
        <v>0</v>
      </c>
      <c r="H24" s="22">
        <v>0</v>
      </c>
      <c r="I24" s="23">
        <v>174475.68</v>
      </c>
    </row>
    <row r="25" spans="1:9" ht="21" customHeight="1">
      <c r="A25" s="1"/>
      <c r="B25" s="8" t="s">
        <v>6</v>
      </c>
      <c r="C25" s="2">
        <f>SUM(C6:C24)</f>
        <v>59927423.48</v>
      </c>
      <c r="D25" s="2">
        <f aca="true" t="shared" si="1" ref="D25:I25">SUM(D6:D24)</f>
        <v>6594349.1</v>
      </c>
      <c r="E25" s="2">
        <f t="shared" si="1"/>
        <v>24062145.530000005</v>
      </c>
      <c r="F25" s="2">
        <f t="shared" si="1"/>
        <v>19895025.380000003</v>
      </c>
      <c r="G25" s="2">
        <f t="shared" si="1"/>
        <v>2985196.4000000004</v>
      </c>
      <c r="H25" s="2">
        <f t="shared" si="1"/>
        <v>1181923.75</v>
      </c>
      <c r="I25" s="2">
        <f t="shared" si="1"/>
        <v>310021.13</v>
      </c>
    </row>
    <row r="28" spans="2:5" ht="39">
      <c r="B28" s="10" t="s">
        <v>11</v>
      </c>
      <c r="D28" s="11"/>
      <c r="E28" s="9"/>
    </row>
  </sheetData>
  <sheetProtection/>
  <mergeCells count="7">
    <mergeCell ref="A1:I1"/>
    <mergeCell ref="E3:H3"/>
    <mergeCell ref="I3:I4"/>
    <mergeCell ref="A3:A4"/>
    <mergeCell ref="B3:B4"/>
    <mergeCell ref="C3:C4"/>
    <mergeCell ref="D3:D4"/>
  </mergeCells>
  <printOptions horizontalCentered="1" verticalCentered="1"/>
  <pageMargins left="0" right="0" top="0.25" bottom="0.25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K20" sqref="K20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3" t="s">
        <v>12</v>
      </c>
      <c r="C1" s="13"/>
      <c r="D1" s="17"/>
      <c r="E1" s="17"/>
      <c r="F1" s="17"/>
    </row>
    <row r="2" spans="2:6" ht="12.75">
      <c r="B2" s="13" t="s">
        <v>13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14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12.75">
      <c r="B6" s="13" t="s">
        <v>15</v>
      </c>
      <c r="C6" s="13"/>
      <c r="D6" s="17"/>
      <c r="E6" s="17" t="s">
        <v>16</v>
      </c>
      <c r="F6" s="17" t="s">
        <v>17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18</v>
      </c>
      <c r="C8" s="16"/>
      <c r="D8" s="19"/>
      <c r="E8" s="19">
        <v>5</v>
      </c>
      <c r="F8" s="20" t="s">
        <v>19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Jordanka Antonova</dc:creator>
  <cp:keywords/>
  <dc:description/>
  <cp:lastModifiedBy>Mariela Tsoneva</cp:lastModifiedBy>
  <cp:lastPrinted>2020-04-13T07:33:18Z</cp:lastPrinted>
  <dcterms:created xsi:type="dcterms:W3CDTF">1996-10-14T23:33:28Z</dcterms:created>
  <dcterms:modified xsi:type="dcterms:W3CDTF">2020-04-13T07:33:44Z</dcterms:modified>
  <cp:category/>
  <cp:version/>
  <cp:contentType/>
  <cp:contentStatus/>
</cp:coreProperties>
</file>